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Allirahu regatt/"/>
    </mc:Choice>
  </mc:AlternateContent>
  <xr:revisionPtr revIDLastSave="0" documentId="8_{ED58FFE9-59D7-EA48-AD29-73C26EDC9156}" xr6:coauthVersionLast="47" xr6:coauthVersionMax="47" xr10:uidLastSave="{00000000-0000-0000-0000-000000000000}"/>
  <workbookProtection workbookPassword="C43E" lockStructure="1"/>
  <bookViews>
    <workbookView xWindow="240" yWindow="500" windowWidth="20120" windowHeight="8020" activeTab="2" xr2:uid="{00000000-000D-0000-FFFF-FFFF00000000}"/>
  </bookViews>
  <sheets>
    <sheet name="HR 2016" sheetId="1" r:id="rId1"/>
    <sheet name="Allirahu 2016" sheetId="3" r:id="rId2"/>
    <sheet name="KOKKU" sheetId="4" r:id="rId3"/>
    <sheet name="ToT LYS" sheetId="2" state="hidden" r:id="rId4"/>
  </sheets>
  <externalReferences>
    <externalReference r:id="rId5"/>
  </externalReferences>
  <definedNames>
    <definedName name="Prindiala" localSheetId="1">'Allirahu 2016'!$A$1:$D$13</definedName>
    <definedName name="Prindiala" localSheetId="0">'HR 2016'!$A$1:$E$12</definedName>
    <definedName name="Prindiala" localSheetId="3">'ToT LYS'!$A$1:$D$18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" l="1"/>
  <c r="J11" i="4"/>
  <c r="AF5" i="4"/>
  <c r="AF6" i="4"/>
  <c r="AF9" i="4"/>
  <c r="AF8" i="4"/>
  <c r="AF7" i="4"/>
  <c r="AF3" i="4"/>
  <c r="AF4" i="4"/>
  <c r="U6" i="4"/>
  <c r="U5" i="4"/>
  <c r="U4" i="4"/>
  <c r="U3" i="4"/>
  <c r="J5" i="4"/>
  <c r="J9" i="4"/>
  <c r="J4" i="4"/>
  <c r="J7" i="4"/>
  <c r="J6" i="4"/>
  <c r="J8" i="4"/>
  <c r="J13" i="4"/>
  <c r="J10" i="4"/>
  <c r="J3" i="4"/>
  <c r="H22" i="3"/>
  <c r="H21" i="3"/>
  <c r="H20" i="3"/>
  <c r="H19" i="3"/>
  <c r="H18" i="3"/>
  <c r="H16" i="3"/>
  <c r="H15" i="3"/>
  <c r="H31" i="2"/>
  <c r="H30" i="2"/>
  <c r="H29" i="2"/>
  <c r="H28" i="2"/>
  <c r="H27" i="2"/>
  <c r="H26" i="2"/>
  <c r="H25" i="2"/>
  <c r="H24" i="2"/>
  <c r="H23" i="2"/>
  <c r="H22" i="2"/>
  <c r="H21" i="2"/>
  <c r="H20" i="2"/>
  <c r="F19" i="2"/>
  <c r="G19" i="2" s="1"/>
  <c r="E19" i="2"/>
  <c r="F18" i="2"/>
  <c r="G18" i="2" s="1"/>
  <c r="E18" i="2"/>
  <c r="F17" i="2"/>
  <c r="G17" i="2" s="1"/>
  <c r="E17" i="2"/>
  <c r="F16" i="2"/>
  <c r="G16" i="2" s="1"/>
  <c r="E16" i="2"/>
  <c r="F15" i="2"/>
  <c r="G15" i="2" s="1"/>
  <c r="E15" i="2"/>
  <c r="F14" i="2"/>
  <c r="G14" i="2" s="1"/>
  <c r="E14" i="2"/>
  <c r="F13" i="2"/>
  <c r="G13" i="2" s="1"/>
  <c r="E13" i="2"/>
  <c r="F12" i="2"/>
  <c r="G12" i="2" s="1"/>
  <c r="E12" i="2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6" i="2"/>
  <c r="G6" i="2" s="1"/>
  <c r="H6" i="2" s="1"/>
  <c r="E6" i="2"/>
  <c r="H7" i="2" l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</calcChain>
</file>

<file path=xl/sharedStrings.xml><?xml version="1.0" encoding="utf-8"?>
<sst xmlns="http://schemas.openxmlformats.org/spreadsheetml/2006/main" count="159" uniqueCount="44">
  <si>
    <t>DISTANTS:</t>
  </si>
  <si>
    <t>ESIMESE JAHI START:</t>
  </si>
  <si>
    <t>JAHT</t>
  </si>
  <si>
    <t>LYS</t>
  </si>
  <si>
    <t>STARDIAEG</t>
  </si>
  <si>
    <t>AEG STARDIST</t>
  </si>
  <si>
    <t>FINIŠ</t>
  </si>
  <si>
    <t>Merilen</t>
  </si>
  <si>
    <t>Sinilind</t>
  </si>
  <si>
    <t>LOTE</t>
  </si>
  <si>
    <t>MARIS</t>
  </si>
  <si>
    <t>MERCURIUS</t>
  </si>
  <si>
    <t>KADRI</t>
  </si>
  <si>
    <t>BlueBird</t>
  </si>
  <si>
    <t>ELLI</t>
  </si>
  <si>
    <t>CASSANDRA</t>
  </si>
  <si>
    <t>KATARINA JEE</t>
  </si>
  <si>
    <t>HEITI REBASE MÄLESTUSREGATT 2016 TULEMUSED</t>
  </si>
  <si>
    <t>KOLMAPÄEVAK REGISTREERIMINE</t>
  </si>
  <si>
    <t>KUUPÄEV</t>
  </si>
  <si>
    <t>KOHT</t>
  </si>
  <si>
    <t>Finiš</t>
  </si>
  <si>
    <t>Sõidu aeg</t>
  </si>
  <si>
    <t>ET</t>
  </si>
  <si>
    <t>CT</t>
  </si>
  <si>
    <t>PUNKTE</t>
  </si>
  <si>
    <t>CENTAUR</t>
  </si>
  <si>
    <t>ENE</t>
  </si>
  <si>
    <t>LILIANN</t>
  </si>
  <si>
    <t>EMERALD</t>
  </si>
  <si>
    <t>SMS ALLIRAHU REGATT</t>
  </si>
  <si>
    <t>SMS KARIAKAARVESTUS LYS1</t>
  </si>
  <si>
    <t>SMS KARIAKAARVESTUS LYS2</t>
  </si>
  <si>
    <t>SMS KARIKAARVESTUS LYS1</t>
  </si>
  <si>
    <t>SMS KARIKAARVESTUS LYS2</t>
  </si>
  <si>
    <t>H. Rebase mälestusregatt</t>
  </si>
  <si>
    <t>Allirahu regatt</t>
  </si>
  <si>
    <t>Saare Maakonna MV</t>
  </si>
  <si>
    <t>Abruka regatt</t>
  </si>
  <si>
    <t>Ruhnu regatt</t>
  </si>
  <si>
    <t>Lühirada</t>
  </si>
  <si>
    <t>Kolmapäevakud</t>
  </si>
  <si>
    <t>KOKKU</t>
  </si>
  <si>
    <t>ÜLDASVESTUS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</si>
</sst>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F400]h:mm:ss\ AM/PM"/>
    <numFmt numFmtId="165" formatCode="0.0&quot; nm&quot;"/>
    <numFmt numFmtId="166" formatCode="d/mm/yyyy&quot; kell&quot;\ h:mm:ss"/>
    <numFmt numFmtId="167" formatCode="0.000"/>
    <numFmt numFmtId="168" formatCode="hh:mm:ss;@"/>
    <numFmt numFmtId="169" formatCode="0.0000"/>
    <numFmt numFmtId="170" formatCode="0.0"/>
    <numFmt numFmtId="171" formatCode="0.00000000000"/>
    <numFmt numFmtId="172" formatCode="\ h:mm:ss"/>
    <numFmt numFmtId="173" formatCode="_-* #,##0.00\ [$€-1]_-;\-* #,##0.00\ [$€-1]_-;_-* &quot;-&quot;??\ [$€-1]_-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8"/>
      <color indexed="8"/>
      <name val="Calibri"/>
      <family val="2"/>
      <charset val="186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  <charset val="186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73" fontId="10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0" applyNumberFormat="1" applyFont="1"/>
    <xf numFmtId="0" fontId="0" fillId="2" borderId="1" xfId="0" applyFont="1" applyFill="1" applyBorder="1" applyAlignment="1" applyProtection="1">
      <alignment horizontal="center"/>
    </xf>
    <xf numFmtId="165" fontId="1" fillId="0" borderId="1" xfId="0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Protection="1"/>
    <xf numFmtId="2" fontId="0" fillId="2" borderId="1" xfId="0" applyNumberFormat="1" applyFont="1" applyFill="1" applyBorder="1" applyProtection="1"/>
    <xf numFmtId="0" fontId="2" fillId="0" borderId="1" xfId="0" applyFont="1" applyBorder="1" applyProtection="1">
      <protection locked="0"/>
    </xf>
    <xf numFmtId="167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/>
    <xf numFmtId="168" fontId="2" fillId="0" borderId="1" xfId="0" applyNumberFormat="1" applyFont="1" applyBorder="1" applyProtection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167" fontId="0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168" fontId="0" fillId="0" borderId="1" xfId="0" applyNumberFormat="1" applyFont="1" applyBorder="1" applyProtection="1"/>
    <xf numFmtId="164" fontId="2" fillId="0" borderId="1" xfId="0" applyNumberFormat="1" applyFont="1" applyBorder="1"/>
    <xf numFmtId="167" fontId="3" fillId="0" borderId="1" xfId="0" applyNumberFormat="1" applyFont="1" applyBorder="1" applyProtection="1">
      <protection locked="0"/>
    </xf>
    <xf numFmtId="168" fontId="3" fillId="0" borderId="1" xfId="0" applyNumberFormat="1" applyFont="1" applyBorder="1" applyProtection="1"/>
    <xf numFmtId="167" fontId="2" fillId="0" borderId="1" xfId="0" applyNumberFormat="1" applyFont="1" applyBorder="1" applyProtection="1">
      <protection locked="0"/>
    </xf>
    <xf numFmtId="167" fontId="3" fillId="0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7" fontId="6" fillId="0" borderId="1" xfId="0" applyNumberFormat="1" applyFont="1" applyBorder="1" applyProtection="1">
      <protection locked="0"/>
    </xf>
    <xf numFmtId="168" fontId="6" fillId="0" borderId="1" xfId="0" applyNumberFormat="1" applyFont="1" applyBorder="1" applyProtection="1"/>
    <xf numFmtId="2" fontId="0" fillId="0" borderId="0" xfId="0" applyNumberFormat="1"/>
    <xf numFmtId="164" fontId="0" fillId="0" borderId="0" xfId="0" applyNumberFormat="1"/>
    <xf numFmtId="0" fontId="7" fillId="0" borderId="0" xfId="1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4" fontId="8" fillId="0" borderId="1" xfId="0" applyNumberFormat="1" applyFont="1" applyBorder="1"/>
    <xf numFmtId="169" fontId="0" fillId="0" borderId="0" xfId="0" applyNumberFormat="1"/>
    <xf numFmtId="170" fontId="3" fillId="0" borderId="0" xfId="0" applyNumberFormat="1" applyFont="1"/>
    <xf numFmtId="170" fontId="0" fillId="0" borderId="0" xfId="0" applyNumberFormat="1"/>
    <xf numFmtId="0" fontId="0" fillId="2" borderId="1" xfId="0" applyFill="1" applyBorder="1" applyAlignment="1">
      <alignment horizontal="center" wrapText="1"/>
    </xf>
    <xf numFmtId="166" fontId="8" fillId="0" borderId="1" xfId="0" applyNumberFormat="1" applyFont="1" applyBorder="1" applyAlignment="1">
      <alignment vertical="distributed"/>
    </xf>
    <xf numFmtId="171" fontId="0" fillId="0" borderId="0" xfId="0" applyNumberFormat="1"/>
    <xf numFmtId="0" fontId="0" fillId="2" borderId="1" xfId="0" applyFill="1" applyBorder="1"/>
    <xf numFmtId="169" fontId="0" fillId="2" borderId="1" xfId="0" applyNumberFormat="1" applyFill="1" applyBorder="1"/>
    <xf numFmtId="170" fontId="3" fillId="2" borderId="1" xfId="0" applyNumberFormat="1" applyFont="1" applyFill="1" applyBorder="1"/>
    <xf numFmtId="21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justify"/>
    </xf>
    <xf numFmtId="0" fontId="0" fillId="0" borderId="1" xfId="0" applyBorder="1"/>
    <xf numFmtId="168" fontId="3" fillId="0" borderId="1" xfId="0" applyNumberFormat="1" applyFont="1" applyBorder="1" applyAlignment="1">
      <alignment vertical="distributed"/>
    </xf>
    <xf numFmtId="1" fontId="0" fillId="0" borderId="1" xfId="0" applyNumberFormat="1" applyBorder="1"/>
    <xf numFmtId="2" fontId="4" fillId="0" borderId="0" xfId="0" applyNumberFormat="1" applyFont="1"/>
    <xf numFmtId="21" fontId="5" fillId="0" borderId="1" xfId="0" applyNumberFormat="1" applyFont="1" applyBorder="1" applyAlignment="1">
      <alignment vertical="distributed"/>
    </xf>
    <xf numFmtId="0" fontId="3" fillId="0" borderId="1" xfId="0" applyFont="1" applyBorder="1"/>
    <xf numFmtId="21" fontId="3" fillId="0" borderId="1" xfId="0" applyNumberFormat="1" applyFont="1" applyBorder="1" applyAlignment="1">
      <alignment vertical="distributed"/>
    </xf>
    <xf numFmtId="170" fontId="3" fillId="0" borderId="1" xfId="0" applyNumberFormat="1" applyFont="1" applyBorder="1"/>
    <xf numFmtId="21" fontId="0" fillId="0" borderId="0" xfId="0" applyNumberFormat="1"/>
    <xf numFmtId="2" fontId="3" fillId="0" borderId="0" xfId="0" applyNumberFormat="1" applyFont="1"/>
    <xf numFmtId="1" fontId="3" fillId="0" borderId="1" xfId="0" applyNumberFormat="1" applyFont="1" applyBorder="1"/>
    <xf numFmtId="0" fontId="3" fillId="0" borderId="1" xfId="1" applyFont="1" applyBorder="1" applyProtection="1">
      <protection locked="0"/>
    </xf>
    <xf numFmtId="167" fontId="3" fillId="0" borderId="1" xfId="1" applyNumberFormat="1" applyFont="1" applyFill="1" applyBorder="1" applyProtection="1">
      <protection locked="0"/>
    </xf>
    <xf numFmtId="168" fontId="3" fillId="0" borderId="1" xfId="1" applyNumberFormat="1" applyFont="1" applyBorder="1" applyAlignment="1">
      <alignment vertical="distributed"/>
    </xf>
    <xf numFmtId="169" fontId="0" fillId="0" borderId="1" xfId="0" applyNumberFormat="1" applyBorder="1"/>
    <xf numFmtId="166" fontId="3" fillId="0" borderId="1" xfId="0" applyNumberFormat="1" applyFont="1" applyBorder="1" applyAlignment="1">
      <alignment vertical="distributed"/>
    </xf>
    <xf numFmtId="0" fontId="6" fillId="0" borderId="1" xfId="0" applyFont="1" applyBorder="1"/>
    <xf numFmtId="172" fontId="3" fillId="0" borderId="1" xfId="0" applyNumberFormat="1" applyFont="1" applyBorder="1" applyAlignment="1">
      <alignment vertical="distributed"/>
    </xf>
    <xf numFmtId="170" fontId="6" fillId="0" borderId="1" xfId="0" applyNumberFormat="1" applyFont="1" applyBorder="1"/>
    <xf numFmtId="1" fontId="6" fillId="0" borderId="1" xfId="0" applyNumberFormat="1" applyFont="1" applyBorder="1"/>
    <xf numFmtId="169" fontId="6" fillId="0" borderId="1" xfId="0" applyNumberFormat="1" applyFont="1" applyBorder="1"/>
    <xf numFmtId="0" fontId="0" fillId="2" borderId="2" xfId="0" applyFill="1" applyBorder="1" applyAlignment="1">
      <alignment horizontal="center" wrapText="1"/>
    </xf>
    <xf numFmtId="166" fontId="8" fillId="0" borderId="2" xfId="0" applyNumberFormat="1" applyFont="1" applyBorder="1" applyAlignment="1">
      <alignment vertical="distributed"/>
    </xf>
    <xf numFmtId="0" fontId="0" fillId="2" borderId="4" xfId="0" applyFill="1" applyBorder="1"/>
    <xf numFmtId="0" fontId="0" fillId="2" borderId="5" xfId="0" applyFill="1" applyBorder="1"/>
    <xf numFmtId="169" fontId="0" fillId="2" borderId="5" xfId="0" applyNumberFormat="1" applyFill="1" applyBorder="1"/>
    <xf numFmtId="170" fontId="3" fillId="2" borderId="5" xfId="0" applyNumberFormat="1" applyFont="1" applyFill="1" applyBorder="1"/>
    <xf numFmtId="21" fontId="0" fillId="2" borderId="5" xfId="0" applyNumberFormat="1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vertical="justify"/>
    </xf>
    <xf numFmtId="0" fontId="6" fillId="0" borderId="7" xfId="0" applyFont="1" applyBorder="1"/>
    <xf numFmtId="1" fontId="6" fillId="0" borderId="8" xfId="0" applyNumberFormat="1" applyFont="1" applyBorder="1"/>
    <xf numFmtId="0" fontId="3" fillId="0" borderId="7" xfId="0" applyFont="1" applyBorder="1"/>
    <xf numFmtId="1" fontId="3" fillId="0" borderId="8" xfId="0" applyNumberFormat="1" applyFont="1" applyBorder="1"/>
    <xf numFmtId="0" fontId="6" fillId="0" borderId="9" xfId="0" applyFont="1" applyBorder="1"/>
    <xf numFmtId="0" fontId="3" fillId="0" borderId="10" xfId="0" applyFont="1" applyBorder="1" applyProtection="1">
      <protection locked="0"/>
    </xf>
    <xf numFmtId="167" fontId="3" fillId="0" borderId="10" xfId="0" applyNumberFormat="1" applyFont="1" applyFill="1" applyBorder="1" applyProtection="1">
      <protection locked="0"/>
    </xf>
    <xf numFmtId="168" fontId="3" fillId="0" borderId="10" xfId="0" applyNumberFormat="1" applyFont="1" applyBorder="1" applyAlignment="1">
      <alignment vertical="distributed"/>
    </xf>
    <xf numFmtId="21" fontId="3" fillId="0" borderId="10" xfId="0" applyNumberFormat="1" applyFont="1" applyBorder="1" applyAlignment="1">
      <alignment vertical="distributed"/>
    </xf>
    <xf numFmtId="170" fontId="6" fillId="0" borderId="10" xfId="0" applyNumberFormat="1" applyFont="1" applyBorder="1"/>
    <xf numFmtId="0" fontId="6" fillId="0" borderId="10" xfId="0" applyFont="1" applyBorder="1"/>
    <xf numFmtId="1" fontId="6" fillId="0" borderId="11" xfId="0" applyNumberFormat="1" applyFont="1" applyBorder="1"/>
    <xf numFmtId="0" fontId="6" fillId="0" borderId="0" xfId="0" applyFont="1" applyBorder="1"/>
    <xf numFmtId="169" fontId="6" fillId="0" borderId="0" xfId="0" applyNumberFormat="1" applyFont="1" applyBorder="1"/>
    <xf numFmtId="166" fontId="3" fillId="0" borderId="0" xfId="0" applyNumberFormat="1" applyFont="1" applyBorder="1" applyAlignment="1">
      <alignment vertical="distributed"/>
    </xf>
    <xf numFmtId="21" fontId="3" fillId="0" borderId="0" xfId="0" applyNumberFormat="1" applyFont="1" applyBorder="1" applyAlignment="1">
      <alignment vertical="distributed"/>
    </xf>
    <xf numFmtId="1" fontId="6" fillId="0" borderId="0" xfId="0" applyNumberFormat="1" applyFont="1" applyBorder="1"/>
    <xf numFmtId="0" fontId="0" fillId="0" borderId="0" xfId="0" applyBorder="1"/>
    <xf numFmtId="169" fontId="0" fillId="0" borderId="0" xfId="0" applyNumberFormat="1" applyBorder="1"/>
    <xf numFmtId="21" fontId="5" fillId="0" borderId="0" xfId="0" applyNumberFormat="1" applyFont="1" applyBorder="1" applyAlignment="1">
      <alignment vertical="distributed"/>
    </xf>
    <xf numFmtId="1" fontId="0" fillId="0" borderId="0" xfId="0" applyNumberFormat="1" applyBorder="1"/>
    <xf numFmtId="170" fontId="3" fillId="0" borderId="0" xfId="0" applyNumberFormat="1" applyFont="1" applyBorder="1"/>
    <xf numFmtId="170" fontId="0" fillId="0" borderId="0" xfId="0" applyNumberFormat="1" applyBorder="1"/>
    <xf numFmtId="167" fontId="3" fillId="0" borderId="10" xfId="0" applyNumberFormat="1" applyFont="1" applyBorder="1" applyProtection="1">
      <protection locked="0"/>
    </xf>
    <xf numFmtId="0" fontId="0" fillId="2" borderId="2" xfId="0" applyFont="1" applyFill="1" applyBorder="1" applyAlignment="1" applyProtection="1">
      <alignment horizontal="center" wrapText="1"/>
    </xf>
    <xf numFmtId="166" fontId="1" fillId="0" borderId="2" xfId="0" applyNumberFormat="1" applyFont="1" applyBorder="1" applyAlignment="1" applyProtection="1">
      <alignment vertical="distributed"/>
      <protection locked="0"/>
    </xf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2" fontId="0" fillId="2" borderId="5" xfId="0" applyNumberFormat="1" applyFont="1" applyFill="1" applyBorder="1" applyProtection="1"/>
    <xf numFmtId="0" fontId="0" fillId="2" borderId="5" xfId="0" applyFont="1" applyFill="1" applyBorder="1" applyAlignment="1" applyProtection="1">
      <alignment vertical="justify"/>
    </xf>
    <xf numFmtId="0" fontId="0" fillId="2" borderId="6" xfId="0" applyFont="1" applyFill="1" applyBorder="1" applyAlignment="1" applyProtection="1">
      <alignment vertical="justify"/>
    </xf>
    <xf numFmtId="0" fontId="2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67" fontId="2" fillId="0" borderId="10" xfId="0" applyNumberFormat="1" applyFont="1" applyFill="1" applyBorder="1" applyProtection="1">
      <protection locked="0"/>
    </xf>
    <xf numFmtId="164" fontId="2" fillId="0" borderId="10" xfId="0" applyNumberFormat="1" applyFont="1" applyBorder="1" applyProtection="1"/>
    <xf numFmtId="168" fontId="2" fillId="0" borderId="10" xfId="0" applyNumberFormat="1" applyFont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Alignment="1" applyProtection="1">
      <alignment vertical="justify"/>
    </xf>
    <xf numFmtId="0" fontId="6" fillId="0" borderId="10" xfId="0" applyFont="1" applyBorder="1" applyProtection="1">
      <protection locked="0"/>
    </xf>
    <xf numFmtId="167" fontId="6" fillId="0" borderId="10" xfId="0" applyNumberFormat="1" applyFont="1" applyBorder="1" applyProtection="1">
      <protection locked="0"/>
    </xf>
    <xf numFmtId="0" fontId="13" fillId="0" borderId="0" xfId="0" applyFont="1" applyAlignment="1">
      <alignment textRotation="90"/>
    </xf>
    <xf numFmtId="0" fontId="0" fillId="0" borderId="3" xfId="0" applyBorder="1"/>
    <xf numFmtId="0" fontId="13" fillId="0" borderId="15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Euro" xfId="2" xr:uid="{00000000-0005-0000-0000-000000000000}"/>
    <cellStyle name="Normaallaad_etteanne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228600</xdr:rowOff>
    </xdr:from>
    <xdr:to>
      <xdr:col>3</xdr:col>
      <xdr:colOff>1066800</xdr:colOff>
      <xdr:row>3</xdr:row>
      <xdr:rowOff>209550</xdr:rowOff>
    </xdr:to>
    <xdr:pic macro="[1]!stopper">
      <xdr:nvPicPr>
        <xdr:cNvPr id="2" name="CommandButton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523875"/>
          <a:ext cx="1066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it%20Kuusk/Documents/SMS/ettean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2014"/>
      <sheetName val="ToT IN"/>
      <sheetName val="ToT LYS"/>
      <sheetName val="Stardiaegade arvutus (Lys)"/>
      <sheetName val="Stardiaegade arvutus"/>
      <sheetName val="Raja läbimise aeg (LYS)"/>
      <sheetName val="ToD "/>
      <sheetName val="Sheet1 (3)"/>
      <sheetName val="STOPPER"/>
      <sheetName val="ALLIRAHU 2012"/>
      <sheetName val="Abruka 2012"/>
      <sheetName val="Roja I"/>
      <sheetName val="ROJA 2"/>
      <sheetName val="Roja KOKKU"/>
      <sheetName val="Rom-Ruhnu"/>
      <sheetName val="Ruhnu-Rom"/>
      <sheetName val="Lühirada"/>
      <sheetName val="KOKKU 2012"/>
      <sheetName val="Stardiaegade arvutus (2)"/>
      <sheetName val="AJAVAHE"/>
      <sheetName val="ToT LYS Protok"/>
      <sheetName val="ALLIRAHU 2013"/>
      <sheetName val="Abruka 2013"/>
      <sheetName val="Rom-Roja 2013"/>
      <sheetName val="Roja.ROM 2014"/>
      <sheetName val="etteanne"/>
    </sheetNames>
    <definedNames>
      <definedName name="stopp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6">
    <pageSetUpPr fitToPage="1"/>
  </sheetPr>
  <dimension ref="A1:G30"/>
  <sheetViews>
    <sheetView topLeftCell="A7" workbookViewId="0">
      <selection activeCell="F22" sqref="F22"/>
    </sheetView>
  </sheetViews>
  <sheetFormatPr baseColWidth="10" defaultColWidth="8.83203125" defaultRowHeight="15" x14ac:dyDescent="0.2"/>
  <cols>
    <col min="1" max="1" width="11" bestFit="1" customWidth="1"/>
    <col min="2" max="2" width="36" bestFit="1" customWidth="1"/>
    <col min="3" max="3" width="7.5" style="28" customWidth="1"/>
    <col min="4" max="4" width="13.33203125" customWidth="1"/>
    <col min="5" max="5" width="9.33203125" bestFit="1" customWidth="1"/>
    <col min="6" max="6" width="8.1640625" style="29" bestFit="1" customWidth="1"/>
  </cols>
  <sheetData>
    <row r="1" spans="1:7" ht="24" x14ac:dyDescent="0.3">
      <c r="A1" s="133" t="s">
        <v>17</v>
      </c>
      <c r="B1" s="133"/>
      <c r="C1" s="133"/>
      <c r="D1" s="133"/>
      <c r="E1" s="133"/>
      <c r="F1" s="1"/>
    </row>
    <row r="2" spans="1:7" ht="24" x14ac:dyDescent="0.3">
      <c r="A2" s="2" t="s">
        <v>0</v>
      </c>
      <c r="B2" s="3">
        <v>15.2</v>
      </c>
      <c r="C2" s="4"/>
      <c r="D2" s="5"/>
      <c r="E2" s="5"/>
      <c r="F2" s="1"/>
    </row>
    <row r="3" spans="1:7" ht="33" thickBot="1" x14ac:dyDescent="0.25">
      <c r="A3" s="103" t="s">
        <v>1</v>
      </c>
      <c r="B3" s="104">
        <v>42504.4375</v>
      </c>
      <c r="C3" s="4"/>
      <c r="D3" s="5"/>
      <c r="E3" s="5"/>
      <c r="F3" s="1"/>
    </row>
    <row r="4" spans="1:7" ht="32" x14ac:dyDescent="0.2">
      <c r="A4" s="105"/>
      <c r="B4" s="106" t="s">
        <v>2</v>
      </c>
      <c r="C4" s="107" t="s">
        <v>3</v>
      </c>
      <c r="D4" s="106" t="s">
        <v>4</v>
      </c>
      <c r="E4" s="108" t="s">
        <v>5</v>
      </c>
      <c r="F4" s="108" t="s">
        <v>6</v>
      </c>
      <c r="G4" s="109" t="s">
        <v>25</v>
      </c>
    </row>
    <row r="5" spans="1:7" s="13" customFormat="1" x14ac:dyDescent="0.2">
      <c r="A5" s="110">
        <v>1</v>
      </c>
      <c r="B5" s="15" t="s">
        <v>16</v>
      </c>
      <c r="C5" s="24">
        <v>1.24</v>
      </c>
      <c r="D5" s="18">
        <v>42504.488925785365</v>
      </c>
      <c r="E5" s="27">
        <v>5.142578536469955E-2</v>
      </c>
      <c r="F5" s="20">
        <v>0.64038194444444441</v>
      </c>
      <c r="G5" s="82">
        <v>1</v>
      </c>
    </row>
    <row r="6" spans="1:7" s="14" customFormat="1" x14ac:dyDescent="0.2">
      <c r="A6" s="110">
        <v>2</v>
      </c>
      <c r="B6" s="8" t="s">
        <v>12</v>
      </c>
      <c r="C6" s="23">
        <v>1.085</v>
      </c>
      <c r="D6" s="10">
        <v>42504.47291409396</v>
      </c>
      <c r="E6" s="11">
        <v>3.541409395984374E-2</v>
      </c>
      <c r="F6" s="11">
        <v>0.64459490740740744</v>
      </c>
      <c r="G6" s="82">
        <v>2</v>
      </c>
    </row>
    <row r="7" spans="1:7" s="13" customFormat="1" x14ac:dyDescent="0.2">
      <c r="A7" s="111">
        <v>3</v>
      </c>
      <c r="B7" s="8" t="s">
        <v>7</v>
      </c>
      <c r="C7" s="9">
        <v>0.85</v>
      </c>
      <c r="D7" s="10">
        <v>42504.4375</v>
      </c>
      <c r="E7" s="11">
        <v>0</v>
      </c>
      <c r="F7" s="11">
        <v>0.64597222222222228</v>
      </c>
      <c r="G7" s="82">
        <v>3</v>
      </c>
    </row>
    <row r="8" spans="1:7" s="14" customFormat="1" x14ac:dyDescent="0.2">
      <c r="A8" s="110">
        <v>4</v>
      </c>
      <c r="B8" s="8" t="s">
        <v>11</v>
      </c>
      <c r="C8" s="9">
        <v>1.075</v>
      </c>
      <c r="D8" s="10">
        <v>42504.471722526221</v>
      </c>
      <c r="E8" s="11">
        <v>3.4222526221128646E-2</v>
      </c>
      <c r="F8" s="11">
        <v>0.64598379629629632</v>
      </c>
      <c r="G8" s="82">
        <v>4</v>
      </c>
    </row>
    <row r="9" spans="1:7" s="13" customFormat="1" x14ac:dyDescent="0.2">
      <c r="A9" s="110">
        <v>5</v>
      </c>
      <c r="B9" s="16" t="s">
        <v>9</v>
      </c>
      <c r="C9" s="17">
        <v>1.0549999999999999</v>
      </c>
      <c r="D9" s="18">
        <v>42504.469271623864</v>
      </c>
      <c r="E9" s="19">
        <v>3.1771623864187859E-2</v>
      </c>
      <c r="F9" s="20">
        <v>0.65195601851851859</v>
      </c>
      <c r="G9" s="82">
        <v>5</v>
      </c>
    </row>
    <row r="10" spans="1:7" s="14" customFormat="1" x14ac:dyDescent="0.2">
      <c r="A10" s="110">
        <v>6</v>
      </c>
      <c r="B10" s="15" t="s">
        <v>14</v>
      </c>
      <c r="C10" s="24">
        <v>1.18</v>
      </c>
      <c r="D10" s="18">
        <v>42504.483226708762</v>
      </c>
      <c r="E10" s="22">
        <v>4.5726708762231283E-2</v>
      </c>
      <c r="F10" s="20">
        <v>0.65549768518518514</v>
      </c>
      <c r="G10" s="82">
        <v>6</v>
      </c>
    </row>
    <row r="11" spans="1:7" s="14" customFormat="1" x14ac:dyDescent="0.2">
      <c r="A11" s="111">
        <v>7</v>
      </c>
      <c r="B11" s="8" t="s">
        <v>13</v>
      </c>
      <c r="C11" s="23">
        <v>1.1080000000000001</v>
      </c>
      <c r="D11" s="10">
        <v>42504.4755730752</v>
      </c>
      <c r="E11" s="11">
        <v>3.8073075200372841E-2</v>
      </c>
      <c r="F11" s="20">
        <v>0.65938657407407408</v>
      </c>
      <c r="G11" s="82">
        <v>7</v>
      </c>
    </row>
    <row r="12" spans="1:7" x14ac:dyDescent="0.2">
      <c r="A12" s="110">
        <v>8</v>
      </c>
      <c r="B12" s="25" t="s">
        <v>15</v>
      </c>
      <c r="C12" s="26">
        <v>1.2390000000000001</v>
      </c>
      <c r="D12" s="18">
        <v>42504.488835323835</v>
      </c>
      <c r="E12" s="27">
        <v>5.133532383479178E-2</v>
      </c>
      <c r="F12" s="20">
        <v>0.66111111111111109</v>
      </c>
      <c r="G12" s="80">
        <v>8</v>
      </c>
    </row>
    <row r="13" spans="1:7" x14ac:dyDescent="0.2">
      <c r="A13" s="110">
        <v>9</v>
      </c>
      <c r="B13" s="15" t="s">
        <v>10</v>
      </c>
      <c r="C13" s="21">
        <v>1.071</v>
      </c>
      <c r="D13" s="18">
        <v>42504.471239668703</v>
      </c>
      <c r="E13" s="22">
        <v>3.3739668702764902E-2</v>
      </c>
      <c r="F13" s="22">
        <v>0.66833333333333333</v>
      </c>
      <c r="G13" s="80">
        <v>9</v>
      </c>
    </row>
    <row r="14" spans="1:7" ht="16" thickBot="1" x14ac:dyDescent="0.25">
      <c r="A14" s="112">
        <v>10</v>
      </c>
      <c r="B14" s="113" t="s">
        <v>8</v>
      </c>
      <c r="C14" s="114">
        <v>0.97799999999999998</v>
      </c>
      <c r="D14" s="115">
        <v>42504.458899771002</v>
      </c>
      <c r="E14" s="116">
        <v>2.1399771001597401E-2</v>
      </c>
      <c r="F14" s="116">
        <v>0.68039351851851848</v>
      </c>
      <c r="G14" s="90">
        <v>10</v>
      </c>
    </row>
    <row r="15" spans="1:7" ht="16" thickBot="1" x14ac:dyDescent="0.25"/>
    <row r="16" spans="1:7" ht="24" x14ac:dyDescent="0.3">
      <c r="A16" s="134" t="s">
        <v>33</v>
      </c>
      <c r="B16" s="135"/>
      <c r="C16" s="135"/>
      <c r="D16" s="136"/>
    </row>
    <row r="17" spans="1:4" ht="16" x14ac:dyDescent="0.2">
      <c r="A17" s="117" t="s">
        <v>20</v>
      </c>
      <c r="B17" s="6" t="s">
        <v>2</v>
      </c>
      <c r="C17" s="7" t="s">
        <v>3</v>
      </c>
      <c r="D17" s="118" t="s">
        <v>25</v>
      </c>
    </row>
    <row r="18" spans="1:4" x14ac:dyDescent="0.2">
      <c r="A18" s="110">
        <v>1</v>
      </c>
      <c r="B18" s="15" t="s">
        <v>16</v>
      </c>
      <c r="C18" s="24">
        <v>1.24</v>
      </c>
      <c r="D18" s="82">
        <v>1</v>
      </c>
    </row>
    <row r="19" spans="1:4" x14ac:dyDescent="0.2">
      <c r="A19" s="110">
        <v>2</v>
      </c>
      <c r="B19" s="15" t="s">
        <v>14</v>
      </c>
      <c r="C19" s="24">
        <v>1.18</v>
      </c>
      <c r="D19" s="82">
        <v>2</v>
      </c>
    </row>
    <row r="20" spans="1:4" ht="16" thickBot="1" x14ac:dyDescent="0.25">
      <c r="A20" s="112">
        <v>3</v>
      </c>
      <c r="B20" s="119" t="s">
        <v>15</v>
      </c>
      <c r="C20" s="120">
        <v>1.2390000000000001</v>
      </c>
      <c r="D20" s="90">
        <v>3</v>
      </c>
    </row>
    <row r="21" spans="1:4" ht="16" thickBot="1" x14ac:dyDescent="0.25"/>
    <row r="22" spans="1:4" ht="24" x14ac:dyDescent="0.3">
      <c r="A22" s="134" t="s">
        <v>34</v>
      </c>
      <c r="B22" s="135"/>
      <c r="C22" s="135"/>
      <c r="D22" s="136"/>
    </row>
    <row r="23" spans="1:4" ht="16" x14ac:dyDescent="0.2">
      <c r="A23" s="117" t="s">
        <v>20</v>
      </c>
      <c r="B23" s="6" t="s">
        <v>2</v>
      </c>
      <c r="C23" s="7" t="s">
        <v>3</v>
      </c>
      <c r="D23" s="118" t="s">
        <v>25</v>
      </c>
    </row>
    <row r="24" spans="1:4" x14ac:dyDescent="0.2">
      <c r="A24" s="110">
        <v>1</v>
      </c>
      <c r="B24" s="8" t="s">
        <v>12</v>
      </c>
      <c r="C24" s="23">
        <v>1.085</v>
      </c>
      <c r="D24" s="82">
        <v>1</v>
      </c>
    </row>
    <row r="25" spans="1:4" x14ac:dyDescent="0.2">
      <c r="A25" s="111">
        <v>2</v>
      </c>
      <c r="B25" s="8" t="s">
        <v>7</v>
      </c>
      <c r="C25" s="9">
        <v>0.85</v>
      </c>
      <c r="D25" s="82">
        <v>2</v>
      </c>
    </row>
    <row r="26" spans="1:4" x14ac:dyDescent="0.2">
      <c r="A26" s="111">
        <v>3</v>
      </c>
      <c r="B26" s="8" t="s">
        <v>11</v>
      </c>
      <c r="C26" s="9">
        <v>1.075</v>
      </c>
      <c r="D26" s="82">
        <v>3</v>
      </c>
    </row>
    <row r="27" spans="1:4" x14ac:dyDescent="0.2">
      <c r="A27" s="110">
        <v>4</v>
      </c>
      <c r="B27" s="16" t="s">
        <v>9</v>
      </c>
      <c r="C27" s="17">
        <v>1.0549999999999999</v>
      </c>
      <c r="D27" s="82">
        <v>4</v>
      </c>
    </row>
    <row r="28" spans="1:4" x14ac:dyDescent="0.2">
      <c r="A28" s="111">
        <v>5</v>
      </c>
      <c r="B28" s="8" t="s">
        <v>13</v>
      </c>
      <c r="C28" s="23">
        <v>1.1080000000000001</v>
      </c>
      <c r="D28" s="82">
        <v>5</v>
      </c>
    </row>
    <row r="29" spans="1:4" x14ac:dyDescent="0.2">
      <c r="A29" s="110">
        <v>6</v>
      </c>
      <c r="B29" s="15" t="s">
        <v>10</v>
      </c>
      <c r="C29" s="21">
        <v>1.071</v>
      </c>
      <c r="D29" s="80">
        <v>6</v>
      </c>
    </row>
    <row r="30" spans="1:4" ht="16" thickBot="1" x14ac:dyDescent="0.25">
      <c r="A30" s="112">
        <v>7</v>
      </c>
      <c r="B30" s="113" t="s">
        <v>8</v>
      </c>
      <c r="C30" s="114">
        <v>0.97799999999999998</v>
      </c>
      <c r="D30" s="90">
        <v>7</v>
      </c>
    </row>
  </sheetData>
  <sheetProtection password="C43E" sheet="1" objects="1" scenarios="1" formatCells="0" sort="0" autoFilter="0"/>
  <protectedRanges>
    <protectedRange sqref="B2:B3 A5:A14 B13:C14 A18:A20 B29:C30 A24:A30" name="Vahemik1"/>
  </protectedRanges>
  <sortState xmlns:xlrd2="http://schemas.microsoft.com/office/spreadsheetml/2017/richdata2" ref="B5:F14">
    <sortCondition ref="F5:F14"/>
  </sortState>
  <mergeCells count="3">
    <mergeCell ref="A1:E1"/>
    <mergeCell ref="A16:D16"/>
    <mergeCell ref="A22:D22"/>
  </mergeCells>
  <pageMargins left="0.7" right="0.3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9" sqref="B19"/>
    </sheetView>
  </sheetViews>
  <sheetFormatPr baseColWidth="10" defaultColWidth="8.83203125" defaultRowHeight="15" x14ac:dyDescent="0.2"/>
  <cols>
    <col min="1" max="1" width="11.1640625" bestFit="1" customWidth="1"/>
    <col min="2" max="2" width="36" bestFit="1" customWidth="1"/>
    <col min="3" max="3" width="5.6640625" style="37" bestFit="1" customWidth="1"/>
    <col min="4" max="4" width="8.1640625" style="38" bestFit="1" customWidth="1"/>
    <col min="5" max="5" width="10.33203125" style="39" bestFit="1" customWidth="1"/>
    <col min="6" max="6" width="7.6640625" bestFit="1" customWidth="1"/>
    <col min="7" max="7" width="10.33203125" bestFit="1" customWidth="1"/>
    <col min="8" max="8" width="8" bestFit="1" customWidth="1"/>
    <col min="9" max="9" width="9.33203125" bestFit="1" customWidth="1"/>
    <col min="257" max="257" width="11.1640625" bestFit="1" customWidth="1"/>
    <col min="258" max="258" width="36" bestFit="1" customWidth="1"/>
    <col min="259" max="259" width="12.5" bestFit="1" customWidth="1"/>
    <col min="260" max="260" width="22.33203125" bestFit="1" customWidth="1"/>
    <col min="261" max="261" width="16.83203125" customWidth="1"/>
    <col min="262" max="262" width="13.5" bestFit="1" customWidth="1"/>
    <col min="263" max="263" width="11.83203125" bestFit="1" customWidth="1"/>
    <col min="264" max="264" width="13.5" bestFit="1" customWidth="1"/>
    <col min="265" max="265" width="9.33203125" bestFit="1" customWidth="1"/>
    <col min="513" max="513" width="11.1640625" bestFit="1" customWidth="1"/>
    <col min="514" max="514" width="36" bestFit="1" customWidth="1"/>
    <col min="515" max="515" width="12.5" bestFit="1" customWidth="1"/>
    <col min="516" max="516" width="22.33203125" bestFit="1" customWidth="1"/>
    <col min="517" max="517" width="16.83203125" customWidth="1"/>
    <col min="518" max="518" width="13.5" bestFit="1" customWidth="1"/>
    <col min="519" max="519" width="11.83203125" bestFit="1" customWidth="1"/>
    <col min="520" max="520" width="13.5" bestFit="1" customWidth="1"/>
    <col min="521" max="521" width="9.33203125" bestFit="1" customWidth="1"/>
    <col min="769" max="769" width="11.1640625" bestFit="1" customWidth="1"/>
    <col min="770" max="770" width="36" bestFit="1" customWidth="1"/>
    <col min="771" max="771" width="12.5" bestFit="1" customWidth="1"/>
    <col min="772" max="772" width="22.33203125" bestFit="1" customWidth="1"/>
    <col min="773" max="773" width="16.83203125" customWidth="1"/>
    <col min="774" max="774" width="13.5" bestFit="1" customWidth="1"/>
    <col min="775" max="775" width="11.83203125" bestFit="1" customWidth="1"/>
    <col min="776" max="776" width="13.5" bestFit="1" customWidth="1"/>
    <col min="777" max="777" width="9.33203125" bestFit="1" customWidth="1"/>
    <col min="1025" max="1025" width="11.1640625" bestFit="1" customWidth="1"/>
    <col min="1026" max="1026" width="36" bestFit="1" customWidth="1"/>
    <col min="1027" max="1027" width="12.5" bestFit="1" customWidth="1"/>
    <col min="1028" max="1028" width="22.33203125" bestFit="1" customWidth="1"/>
    <col min="1029" max="1029" width="16.83203125" customWidth="1"/>
    <col min="1030" max="1030" width="13.5" bestFit="1" customWidth="1"/>
    <col min="1031" max="1031" width="11.83203125" bestFit="1" customWidth="1"/>
    <col min="1032" max="1032" width="13.5" bestFit="1" customWidth="1"/>
    <col min="1033" max="1033" width="9.33203125" bestFit="1" customWidth="1"/>
    <col min="1281" max="1281" width="11.1640625" bestFit="1" customWidth="1"/>
    <col min="1282" max="1282" width="36" bestFit="1" customWidth="1"/>
    <col min="1283" max="1283" width="12.5" bestFit="1" customWidth="1"/>
    <col min="1284" max="1284" width="22.33203125" bestFit="1" customWidth="1"/>
    <col min="1285" max="1285" width="16.83203125" customWidth="1"/>
    <col min="1286" max="1286" width="13.5" bestFit="1" customWidth="1"/>
    <col min="1287" max="1287" width="11.83203125" bestFit="1" customWidth="1"/>
    <col min="1288" max="1288" width="13.5" bestFit="1" customWidth="1"/>
    <col min="1289" max="1289" width="9.33203125" bestFit="1" customWidth="1"/>
    <col min="1537" max="1537" width="11.1640625" bestFit="1" customWidth="1"/>
    <col min="1538" max="1538" width="36" bestFit="1" customWidth="1"/>
    <col min="1539" max="1539" width="12.5" bestFit="1" customWidth="1"/>
    <col min="1540" max="1540" width="22.33203125" bestFit="1" customWidth="1"/>
    <col min="1541" max="1541" width="16.83203125" customWidth="1"/>
    <col min="1542" max="1542" width="13.5" bestFit="1" customWidth="1"/>
    <col min="1543" max="1543" width="11.83203125" bestFit="1" customWidth="1"/>
    <col min="1544" max="1544" width="13.5" bestFit="1" customWidth="1"/>
    <col min="1545" max="1545" width="9.33203125" bestFit="1" customWidth="1"/>
    <col min="1793" max="1793" width="11.1640625" bestFit="1" customWidth="1"/>
    <col min="1794" max="1794" width="36" bestFit="1" customWidth="1"/>
    <col min="1795" max="1795" width="12.5" bestFit="1" customWidth="1"/>
    <col min="1796" max="1796" width="22.33203125" bestFit="1" customWidth="1"/>
    <col min="1797" max="1797" width="16.83203125" customWidth="1"/>
    <col min="1798" max="1798" width="13.5" bestFit="1" customWidth="1"/>
    <col min="1799" max="1799" width="11.83203125" bestFit="1" customWidth="1"/>
    <col min="1800" max="1800" width="13.5" bestFit="1" customWidth="1"/>
    <col min="1801" max="1801" width="9.33203125" bestFit="1" customWidth="1"/>
    <col min="2049" max="2049" width="11.1640625" bestFit="1" customWidth="1"/>
    <col min="2050" max="2050" width="36" bestFit="1" customWidth="1"/>
    <col min="2051" max="2051" width="12.5" bestFit="1" customWidth="1"/>
    <col min="2052" max="2052" width="22.33203125" bestFit="1" customWidth="1"/>
    <col min="2053" max="2053" width="16.83203125" customWidth="1"/>
    <col min="2054" max="2054" width="13.5" bestFit="1" customWidth="1"/>
    <col min="2055" max="2055" width="11.83203125" bestFit="1" customWidth="1"/>
    <col min="2056" max="2056" width="13.5" bestFit="1" customWidth="1"/>
    <col min="2057" max="2057" width="9.33203125" bestFit="1" customWidth="1"/>
    <col min="2305" max="2305" width="11.1640625" bestFit="1" customWidth="1"/>
    <col min="2306" max="2306" width="36" bestFit="1" customWidth="1"/>
    <col min="2307" max="2307" width="12.5" bestFit="1" customWidth="1"/>
    <col min="2308" max="2308" width="22.33203125" bestFit="1" customWidth="1"/>
    <col min="2309" max="2309" width="16.83203125" customWidth="1"/>
    <col min="2310" max="2310" width="13.5" bestFit="1" customWidth="1"/>
    <col min="2311" max="2311" width="11.83203125" bestFit="1" customWidth="1"/>
    <col min="2312" max="2312" width="13.5" bestFit="1" customWidth="1"/>
    <col min="2313" max="2313" width="9.33203125" bestFit="1" customWidth="1"/>
    <col min="2561" max="2561" width="11.1640625" bestFit="1" customWidth="1"/>
    <col min="2562" max="2562" width="36" bestFit="1" customWidth="1"/>
    <col min="2563" max="2563" width="12.5" bestFit="1" customWidth="1"/>
    <col min="2564" max="2564" width="22.33203125" bestFit="1" customWidth="1"/>
    <col min="2565" max="2565" width="16.83203125" customWidth="1"/>
    <col min="2566" max="2566" width="13.5" bestFit="1" customWidth="1"/>
    <col min="2567" max="2567" width="11.83203125" bestFit="1" customWidth="1"/>
    <col min="2568" max="2568" width="13.5" bestFit="1" customWidth="1"/>
    <col min="2569" max="2569" width="9.33203125" bestFit="1" customWidth="1"/>
    <col min="2817" max="2817" width="11.1640625" bestFit="1" customWidth="1"/>
    <col min="2818" max="2818" width="36" bestFit="1" customWidth="1"/>
    <col min="2819" max="2819" width="12.5" bestFit="1" customWidth="1"/>
    <col min="2820" max="2820" width="22.33203125" bestFit="1" customWidth="1"/>
    <col min="2821" max="2821" width="16.83203125" customWidth="1"/>
    <col min="2822" max="2822" width="13.5" bestFit="1" customWidth="1"/>
    <col min="2823" max="2823" width="11.83203125" bestFit="1" customWidth="1"/>
    <col min="2824" max="2824" width="13.5" bestFit="1" customWidth="1"/>
    <col min="2825" max="2825" width="9.33203125" bestFit="1" customWidth="1"/>
    <col min="3073" max="3073" width="11.1640625" bestFit="1" customWidth="1"/>
    <col min="3074" max="3074" width="36" bestFit="1" customWidth="1"/>
    <col min="3075" max="3075" width="12.5" bestFit="1" customWidth="1"/>
    <col min="3076" max="3076" width="22.33203125" bestFit="1" customWidth="1"/>
    <col min="3077" max="3077" width="16.83203125" customWidth="1"/>
    <col min="3078" max="3078" width="13.5" bestFit="1" customWidth="1"/>
    <col min="3079" max="3079" width="11.83203125" bestFit="1" customWidth="1"/>
    <col min="3080" max="3080" width="13.5" bestFit="1" customWidth="1"/>
    <col min="3081" max="3081" width="9.33203125" bestFit="1" customWidth="1"/>
    <col min="3329" max="3329" width="11.1640625" bestFit="1" customWidth="1"/>
    <col min="3330" max="3330" width="36" bestFit="1" customWidth="1"/>
    <col min="3331" max="3331" width="12.5" bestFit="1" customWidth="1"/>
    <col min="3332" max="3332" width="22.33203125" bestFit="1" customWidth="1"/>
    <col min="3333" max="3333" width="16.83203125" customWidth="1"/>
    <col min="3334" max="3334" width="13.5" bestFit="1" customWidth="1"/>
    <col min="3335" max="3335" width="11.83203125" bestFit="1" customWidth="1"/>
    <col min="3336" max="3336" width="13.5" bestFit="1" customWidth="1"/>
    <col min="3337" max="3337" width="9.33203125" bestFit="1" customWidth="1"/>
    <col min="3585" max="3585" width="11.1640625" bestFit="1" customWidth="1"/>
    <col min="3586" max="3586" width="36" bestFit="1" customWidth="1"/>
    <col min="3587" max="3587" width="12.5" bestFit="1" customWidth="1"/>
    <col min="3588" max="3588" width="22.33203125" bestFit="1" customWidth="1"/>
    <col min="3589" max="3589" width="16.83203125" customWidth="1"/>
    <col min="3590" max="3590" width="13.5" bestFit="1" customWidth="1"/>
    <col min="3591" max="3591" width="11.83203125" bestFit="1" customWidth="1"/>
    <col min="3592" max="3592" width="13.5" bestFit="1" customWidth="1"/>
    <col min="3593" max="3593" width="9.33203125" bestFit="1" customWidth="1"/>
    <col min="3841" max="3841" width="11.1640625" bestFit="1" customWidth="1"/>
    <col min="3842" max="3842" width="36" bestFit="1" customWidth="1"/>
    <col min="3843" max="3843" width="12.5" bestFit="1" customWidth="1"/>
    <col min="3844" max="3844" width="22.33203125" bestFit="1" customWidth="1"/>
    <col min="3845" max="3845" width="16.83203125" customWidth="1"/>
    <col min="3846" max="3846" width="13.5" bestFit="1" customWidth="1"/>
    <col min="3847" max="3847" width="11.83203125" bestFit="1" customWidth="1"/>
    <col min="3848" max="3848" width="13.5" bestFit="1" customWidth="1"/>
    <col min="3849" max="3849" width="9.33203125" bestFit="1" customWidth="1"/>
    <col min="4097" max="4097" width="11.1640625" bestFit="1" customWidth="1"/>
    <col min="4098" max="4098" width="36" bestFit="1" customWidth="1"/>
    <col min="4099" max="4099" width="12.5" bestFit="1" customWidth="1"/>
    <col min="4100" max="4100" width="22.33203125" bestFit="1" customWidth="1"/>
    <col min="4101" max="4101" width="16.83203125" customWidth="1"/>
    <col min="4102" max="4102" width="13.5" bestFit="1" customWidth="1"/>
    <col min="4103" max="4103" width="11.83203125" bestFit="1" customWidth="1"/>
    <col min="4104" max="4104" width="13.5" bestFit="1" customWidth="1"/>
    <col min="4105" max="4105" width="9.33203125" bestFit="1" customWidth="1"/>
    <col min="4353" max="4353" width="11.1640625" bestFit="1" customWidth="1"/>
    <col min="4354" max="4354" width="36" bestFit="1" customWidth="1"/>
    <col min="4355" max="4355" width="12.5" bestFit="1" customWidth="1"/>
    <col min="4356" max="4356" width="22.33203125" bestFit="1" customWidth="1"/>
    <col min="4357" max="4357" width="16.83203125" customWidth="1"/>
    <col min="4358" max="4358" width="13.5" bestFit="1" customWidth="1"/>
    <col min="4359" max="4359" width="11.83203125" bestFit="1" customWidth="1"/>
    <col min="4360" max="4360" width="13.5" bestFit="1" customWidth="1"/>
    <col min="4361" max="4361" width="9.33203125" bestFit="1" customWidth="1"/>
    <col min="4609" max="4609" width="11.1640625" bestFit="1" customWidth="1"/>
    <col min="4610" max="4610" width="36" bestFit="1" customWidth="1"/>
    <col min="4611" max="4611" width="12.5" bestFit="1" customWidth="1"/>
    <col min="4612" max="4612" width="22.33203125" bestFit="1" customWidth="1"/>
    <col min="4613" max="4613" width="16.83203125" customWidth="1"/>
    <col min="4614" max="4614" width="13.5" bestFit="1" customWidth="1"/>
    <col min="4615" max="4615" width="11.83203125" bestFit="1" customWidth="1"/>
    <col min="4616" max="4616" width="13.5" bestFit="1" customWidth="1"/>
    <col min="4617" max="4617" width="9.33203125" bestFit="1" customWidth="1"/>
    <col min="4865" max="4865" width="11.1640625" bestFit="1" customWidth="1"/>
    <col min="4866" max="4866" width="36" bestFit="1" customWidth="1"/>
    <col min="4867" max="4867" width="12.5" bestFit="1" customWidth="1"/>
    <col min="4868" max="4868" width="22.33203125" bestFit="1" customWidth="1"/>
    <col min="4869" max="4869" width="16.83203125" customWidth="1"/>
    <col min="4870" max="4870" width="13.5" bestFit="1" customWidth="1"/>
    <col min="4871" max="4871" width="11.83203125" bestFit="1" customWidth="1"/>
    <col min="4872" max="4872" width="13.5" bestFit="1" customWidth="1"/>
    <col min="4873" max="4873" width="9.33203125" bestFit="1" customWidth="1"/>
    <col min="5121" max="5121" width="11.1640625" bestFit="1" customWidth="1"/>
    <col min="5122" max="5122" width="36" bestFit="1" customWidth="1"/>
    <col min="5123" max="5123" width="12.5" bestFit="1" customWidth="1"/>
    <col min="5124" max="5124" width="22.33203125" bestFit="1" customWidth="1"/>
    <col min="5125" max="5125" width="16.83203125" customWidth="1"/>
    <col min="5126" max="5126" width="13.5" bestFit="1" customWidth="1"/>
    <col min="5127" max="5127" width="11.83203125" bestFit="1" customWidth="1"/>
    <col min="5128" max="5128" width="13.5" bestFit="1" customWidth="1"/>
    <col min="5129" max="5129" width="9.33203125" bestFit="1" customWidth="1"/>
    <col min="5377" max="5377" width="11.1640625" bestFit="1" customWidth="1"/>
    <col min="5378" max="5378" width="36" bestFit="1" customWidth="1"/>
    <col min="5379" max="5379" width="12.5" bestFit="1" customWidth="1"/>
    <col min="5380" max="5380" width="22.33203125" bestFit="1" customWidth="1"/>
    <col min="5381" max="5381" width="16.83203125" customWidth="1"/>
    <col min="5382" max="5382" width="13.5" bestFit="1" customWidth="1"/>
    <col min="5383" max="5383" width="11.83203125" bestFit="1" customWidth="1"/>
    <col min="5384" max="5384" width="13.5" bestFit="1" customWidth="1"/>
    <col min="5385" max="5385" width="9.33203125" bestFit="1" customWidth="1"/>
    <col min="5633" max="5633" width="11.1640625" bestFit="1" customWidth="1"/>
    <col min="5634" max="5634" width="36" bestFit="1" customWidth="1"/>
    <col min="5635" max="5635" width="12.5" bestFit="1" customWidth="1"/>
    <col min="5636" max="5636" width="22.33203125" bestFit="1" customWidth="1"/>
    <col min="5637" max="5637" width="16.83203125" customWidth="1"/>
    <col min="5638" max="5638" width="13.5" bestFit="1" customWidth="1"/>
    <col min="5639" max="5639" width="11.83203125" bestFit="1" customWidth="1"/>
    <col min="5640" max="5640" width="13.5" bestFit="1" customWidth="1"/>
    <col min="5641" max="5641" width="9.33203125" bestFit="1" customWidth="1"/>
    <col min="5889" max="5889" width="11.1640625" bestFit="1" customWidth="1"/>
    <col min="5890" max="5890" width="36" bestFit="1" customWidth="1"/>
    <col min="5891" max="5891" width="12.5" bestFit="1" customWidth="1"/>
    <col min="5892" max="5892" width="22.33203125" bestFit="1" customWidth="1"/>
    <col min="5893" max="5893" width="16.83203125" customWidth="1"/>
    <col min="5894" max="5894" width="13.5" bestFit="1" customWidth="1"/>
    <col min="5895" max="5895" width="11.83203125" bestFit="1" customWidth="1"/>
    <col min="5896" max="5896" width="13.5" bestFit="1" customWidth="1"/>
    <col min="5897" max="5897" width="9.33203125" bestFit="1" customWidth="1"/>
    <col min="6145" max="6145" width="11.1640625" bestFit="1" customWidth="1"/>
    <col min="6146" max="6146" width="36" bestFit="1" customWidth="1"/>
    <col min="6147" max="6147" width="12.5" bestFit="1" customWidth="1"/>
    <col min="6148" max="6148" width="22.33203125" bestFit="1" customWidth="1"/>
    <col min="6149" max="6149" width="16.83203125" customWidth="1"/>
    <col min="6150" max="6150" width="13.5" bestFit="1" customWidth="1"/>
    <col min="6151" max="6151" width="11.83203125" bestFit="1" customWidth="1"/>
    <col min="6152" max="6152" width="13.5" bestFit="1" customWidth="1"/>
    <col min="6153" max="6153" width="9.33203125" bestFit="1" customWidth="1"/>
    <col min="6401" max="6401" width="11.1640625" bestFit="1" customWidth="1"/>
    <col min="6402" max="6402" width="36" bestFit="1" customWidth="1"/>
    <col min="6403" max="6403" width="12.5" bestFit="1" customWidth="1"/>
    <col min="6404" max="6404" width="22.33203125" bestFit="1" customWidth="1"/>
    <col min="6405" max="6405" width="16.83203125" customWidth="1"/>
    <col min="6406" max="6406" width="13.5" bestFit="1" customWidth="1"/>
    <col min="6407" max="6407" width="11.83203125" bestFit="1" customWidth="1"/>
    <col min="6408" max="6408" width="13.5" bestFit="1" customWidth="1"/>
    <col min="6409" max="6409" width="9.33203125" bestFit="1" customWidth="1"/>
    <col min="6657" max="6657" width="11.1640625" bestFit="1" customWidth="1"/>
    <col min="6658" max="6658" width="36" bestFit="1" customWidth="1"/>
    <col min="6659" max="6659" width="12.5" bestFit="1" customWidth="1"/>
    <col min="6660" max="6660" width="22.33203125" bestFit="1" customWidth="1"/>
    <col min="6661" max="6661" width="16.83203125" customWidth="1"/>
    <col min="6662" max="6662" width="13.5" bestFit="1" customWidth="1"/>
    <col min="6663" max="6663" width="11.83203125" bestFit="1" customWidth="1"/>
    <col min="6664" max="6664" width="13.5" bestFit="1" customWidth="1"/>
    <col min="6665" max="6665" width="9.33203125" bestFit="1" customWidth="1"/>
    <col min="6913" max="6913" width="11.1640625" bestFit="1" customWidth="1"/>
    <col min="6914" max="6914" width="36" bestFit="1" customWidth="1"/>
    <col min="6915" max="6915" width="12.5" bestFit="1" customWidth="1"/>
    <col min="6916" max="6916" width="22.33203125" bestFit="1" customWidth="1"/>
    <col min="6917" max="6917" width="16.83203125" customWidth="1"/>
    <col min="6918" max="6918" width="13.5" bestFit="1" customWidth="1"/>
    <col min="6919" max="6919" width="11.83203125" bestFit="1" customWidth="1"/>
    <col min="6920" max="6920" width="13.5" bestFit="1" customWidth="1"/>
    <col min="6921" max="6921" width="9.33203125" bestFit="1" customWidth="1"/>
    <col min="7169" max="7169" width="11.1640625" bestFit="1" customWidth="1"/>
    <col min="7170" max="7170" width="36" bestFit="1" customWidth="1"/>
    <col min="7171" max="7171" width="12.5" bestFit="1" customWidth="1"/>
    <col min="7172" max="7172" width="22.33203125" bestFit="1" customWidth="1"/>
    <col min="7173" max="7173" width="16.83203125" customWidth="1"/>
    <col min="7174" max="7174" width="13.5" bestFit="1" customWidth="1"/>
    <col min="7175" max="7175" width="11.83203125" bestFit="1" customWidth="1"/>
    <col min="7176" max="7176" width="13.5" bestFit="1" customWidth="1"/>
    <col min="7177" max="7177" width="9.33203125" bestFit="1" customWidth="1"/>
    <col min="7425" max="7425" width="11.1640625" bestFit="1" customWidth="1"/>
    <col min="7426" max="7426" width="36" bestFit="1" customWidth="1"/>
    <col min="7427" max="7427" width="12.5" bestFit="1" customWidth="1"/>
    <col min="7428" max="7428" width="22.33203125" bestFit="1" customWidth="1"/>
    <col min="7429" max="7429" width="16.83203125" customWidth="1"/>
    <col min="7430" max="7430" width="13.5" bestFit="1" customWidth="1"/>
    <col min="7431" max="7431" width="11.83203125" bestFit="1" customWidth="1"/>
    <col min="7432" max="7432" width="13.5" bestFit="1" customWidth="1"/>
    <col min="7433" max="7433" width="9.33203125" bestFit="1" customWidth="1"/>
    <col min="7681" max="7681" width="11.1640625" bestFit="1" customWidth="1"/>
    <col min="7682" max="7682" width="36" bestFit="1" customWidth="1"/>
    <col min="7683" max="7683" width="12.5" bestFit="1" customWidth="1"/>
    <col min="7684" max="7684" width="22.33203125" bestFit="1" customWidth="1"/>
    <col min="7685" max="7685" width="16.83203125" customWidth="1"/>
    <col min="7686" max="7686" width="13.5" bestFit="1" customWidth="1"/>
    <col min="7687" max="7687" width="11.83203125" bestFit="1" customWidth="1"/>
    <col min="7688" max="7688" width="13.5" bestFit="1" customWidth="1"/>
    <col min="7689" max="7689" width="9.33203125" bestFit="1" customWidth="1"/>
    <col min="7937" max="7937" width="11.1640625" bestFit="1" customWidth="1"/>
    <col min="7938" max="7938" width="36" bestFit="1" customWidth="1"/>
    <col min="7939" max="7939" width="12.5" bestFit="1" customWidth="1"/>
    <col min="7940" max="7940" width="22.33203125" bestFit="1" customWidth="1"/>
    <col min="7941" max="7941" width="16.83203125" customWidth="1"/>
    <col min="7942" max="7942" width="13.5" bestFit="1" customWidth="1"/>
    <col min="7943" max="7943" width="11.83203125" bestFit="1" customWidth="1"/>
    <col min="7944" max="7944" width="13.5" bestFit="1" customWidth="1"/>
    <col min="7945" max="7945" width="9.33203125" bestFit="1" customWidth="1"/>
    <col min="8193" max="8193" width="11.1640625" bestFit="1" customWidth="1"/>
    <col min="8194" max="8194" width="36" bestFit="1" customWidth="1"/>
    <col min="8195" max="8195" width="12.5" bestFit="1" customWidth="1"/>
    <col min="8196" max="8196" width="22.33203125" bestFit="1" customWidth="1"/>
    <col min="8197" max="8197" width="16.83203125" customWidth="1"/>
    <col min="8198" max="8198" width="13.5" bestFit="1" customWidth="1"/>
    <col min="8199" max="8199" width="11.83203125" bestFit="1" customWidth="1"/>
    <col min="8200" max="8200" width="13.5" bestFit="1" customWidth="1"/>
    <col min="8201" max="8201" width="9.33203125" bestFit="1" customWidth="1"/>
    <col min="8449" max="8449" width="11.1640625" bestFit="1" customWidth="1"/>
    <col min="8450" max="8450" width="36" bestFit="1" customWidth="1"/>
    <col min="8451" max="8451" width="12.5" bestFit="1" customWidth="1"/>
    <col min="8452" max="8452" width="22.33203125" bestFit="1" customWidth="1"/>
    <col min="8453" max="8453" width="16.83203125" customWidth="1"/>
    <col min="8454" max="8454" width="13.5" bestFit="1" customWidth="1"/>
    <col min="8455" max="8455" width="11.83203125" bestFit="1" customWidth="1"/>
    <col min="8456" max="8456" width="13.5" bestFit="1" customWidth="1"/>
    <col min="8457" max="8457" width="9.33203125" bestFit="1" customWidth="1"/>
    <col min="8705" max="8705" width="11.1640625" bestFit="1" customWidth="1"/>
    <col min="8706" max="8706" width="36" bestFit="1" customWidth="1"/>
    <col min="8707" max="8707" width="12.5" bestFit="1" customWidth="1"/>
    <col min="8708" max="8708" width="22.33203125" bestFit="1" customWidth="1"/>
    <col min="8709" max="8709" width="16.83203125" customWidth="1"/>
    <col min="8710" max="8710" width="13.5" bestFit="1" customWidth="1"/>
    <col min="8711" max="8711" width="11.83203125" bestFit="1" customWidth="1"/>
    <col min="8712" max="8712" width="13.5" bestFit="1" customWidth="1"/>
    <col min="8713" max="8713" width="9.33203125" bestFit="1" customWidth="1"/>
    <col min="8961" max="8961" width="11.1640625" bestFit="1" customWidth="1"/>
    <col min="8962" max="8962" width="36" bestFit="1" customWidth="1"/>
    <col min="8963" max="8963" width="12.5" bestFit="1" customWidth="1"/>
    <col min="8964" max="8964" width="22.33203125" bestFit="1" customWidth="1"/>
    <col min="8965" max="8965" width="16.83203125" customWidth="1"/>
    <col min="8966" max="8966" width="13.5" bestFit="1" customWidth="1"/>
    <col min="8967" max="8967" width="11.83203125" bestFit="1" customWidth="1"/>
    <col min="8968" max="8968" width="13.5" bestFit="1" customWidth="1"/>
    <col min="8969" max="8969" width="9.33203125" bestFit="1" customWidth="1"/>
    <col min="9217" max="9217" width="11.1640625" bestFit="1" customWidth="1"/>
    <col min="9218" max="9218" width="36" bestFit="1" customWidth="1"/>
    <col min="9219" max="9219" width="12.5" bestFit="1" customWidth="1"/>
    <col min="9220" max="9220" width="22.33203125" bestFit="1" customWidth="1"/>
    <col min="9221" max="9221" width="16.83203125" customWidth="1"/>
    <col min="9222" max="9222" width="13.5" bestFit="1" customWidth="1"/>
    <col min="9223" max="9223" width="11.83203125" bestFit="1" customWidth="1"/>
    <col min="9224" max="9224" width="13.5" bestFit="1" customWidth="1"/>
    <col min="9225" max="9225" width="9.33203125" bestFit="1" customWidth="1"/>
    <col min="9473" max="9473" width="11.1640625" bestFit="1" customWidth="1"/>
    <col min="9474" max="9474" width="36" bestFit="1" customWidth="1"/>
    <col min="9475" max="9475" width="12.5" bestFit="1" customWidth="1"/>
    <col min="9476" max="9476" width="22.33203125" bestFit="1" customWidth="1"/>
    <col min="9477" max="9477" width="16.83203125" customWidth="1"/>
    <col min="9478" max="9478" width="13.5" bestFit="1" customWidth="1"/>
    <col min="9479" max="9479" width="11.83203125" bestFit="1" customWidth="1"/>
    <col min="9480" max="9480" width="13.5" bestFit="1" customWidth="1"/>
    <col min="9481" max="9481" width="9.33203125" bestFit="1" customWidth="1"/>
    <col min="9729" max="9729" width="11.1640625" bestFit="1" customWidth="1"/>
    <col min="9730" max="9730" width="36" bestFit="1" customWidth="1"/>
    <col min="9731" max="9731" width="12.5" bestFit="1" customWidth="1"/>
    <col min="9732" max="9732" width="22.33203125" bestFit="1" customWidth="1"/>
    <col min="9733" max="9733" width="16.83203125" customWidth="1"/>
    <col min="9734" max="9734" width="13.5" bestFit="1" customWidth="1"/>
    <col min="9735" max="9735" width="11.83203125" bestFit="1" customWidth="1"/>
    <col min="9736" max="9736" width="13.5" bestFit="1" customWidth="1"/>
    <col min="9737" max="9737" width="9.33203125" bestFit="1" customWidth="1"/>
    <col min="9985" max="9985" width="11.1640625" bestFit="1" customWidth="1"/>
    <col min="9986" max="9986" width="36" bestFit="1" customWidth="1"/>
    <col min="9987" max="9987" width="12.5" bestFit="1" customWidth="1"/>
    <col min="9988" max="9988" width="22.33203125" bestFit="1" customWidth="1"/>
    <col min="9989" max="9989" width="16.83203125" customWidth="1"/>
    <col min="9990" max="9990" width="13.5" bestFit="1" customWidth="1"/>
    <col min="9991" max="9991" width="11.83203125" bestFit="1" customWidth="1"/>
    <col min="9992" max="9992" width="13.5" bestFit="1" customWidth="1"/>
    <col min="9993" max="9993" width="9.33203125" bestFit="1" customWidth="1"/>
    <col min="10241" max="10241" width="11.1640625" bestFit="1" customWidth="1"/>
    <col min="10242" max="10242" width="36" bestFit="1" customWidth="1"/>
    <col min="10243" max="10243" width="12.5" bestFit="1" customWidth="1"/>
    <col min="10244" max="10244" width="22.33203125" bestFit="1" customWidth="1"/>
    <col min="10245" max="10245" width="16.83203125" customWidth="1"/>
    <col min="10246" max="10246" width="13.5" bestFit="1" customWidth="1"/>
    <col min="10247" max="10247" width="11.83203125" bestFit="1" customWidth="1"/>
    <col min="10248" max="10248" width="13.5" bestFit="1" customWidth="1"/>
    <col min="10249" max="10249" width="9.33203125" bestFit="1" customWidth="1"/>
    <col min="10497" max="10497" width="11.1640625" bestFit="1" customWidth="1"/>
    <col min="10498" max="10498" width="36" bestFit="1" customWidth="1"/>
    <col min="10499" max="10499" width="12.5" bestFit="1" customWidth="1"/>
    <col min="10500" max="10500" width="22.33203125" bestFit="1" customWidth="1"/>
    <col min="10501" max="10501" width="16.83203125" customWidth="1"/>
    <col min="10502" max="10502" width="13.5" bestFit="1" customWidth="1"/>
    <col min="10503" max="10503" width="11.83203125" bestFit="1" customWidth="1"/>
    <col min="10504" max="10504" width="13.5" bestFit="1" customWidth="1"/>
    <col min="10505" max="10505" width="9.33203125" bestFit="1" customWidth="1"/>
    <col min="10753" max="10753" width="11.1640625" bestFit="1" customWidth="1"/>
    <col min="10754" max="10754" width="36" bestFit="1" customWidth="1"/>
    <col min="10755" max="10755" width="12.5" bestFit="1" customWidth="1"/>
    <col min="10756" max="10756" width="22.33203125" bestFit="1" customWidth="1"/>
    <col min="10757" max="10757" width="16.83203125" customWidth="1"/>
    <col min="10758" max="10758" width="13.5" bestFit="1" customWidth="1"/>
    <col min="10759" max="10759" width="11.83203125" bestFit="1" customWidth="1"/>
    <col min="10760" max="10760" width="13.5" bestFit="1" customWidth="1"/>
    <col min="10761" max="10761" width="9.33203125" bestFit="1" customWidth="1"/>
    <col min="11009" max="11009" width="11.1640625" bestFit="1" customWidth="1"/>
    <col min="11010" max="11010" width="36" bestFit="1" customWidth="1"/>
    <col min="11011" max="11011" width="12.5" bestFit="1" customWidth="1"/>
    <col min="11012" max="11012" width="22.33203125" bestFit="1" customWidth="1"/>
    <col min="11013" max="11013" width="16.83203125" customWidth="1"/>
    <col min="11014" max="11014" width="13.5" bestFit="1" customWidth="1"/>
    <col min="11015" max="11015" width="11.83203125" bestFit="1" customWidth="1"/>
    <col min="11016" max="11016" width="13.5" bestFit="1" customWidth="1"/>
    <col min="11017" max="11017" width="9.33203125" bestFit="1" customWidth="1"/>
    <col min="11265" max="11265" width="11.1640625" bestFit="1" customWidth="1"/>
    <col min="11266" max="11266" width="36" bestFit="1" customWidth="1"/>
    <col min="11267" max="11267" width="12.5" bestFit="1" customWidth="1"/>
    <col min="11268" max="11268" width="22.33203125" bestFit="1" customWidth="1"/>
    <col min="11269" max="11269" width="16.83203125" customWidth="1"/>
    <col min="11270" max="11270" width="13.5" bestFit="1" customWidth="1"/>
    <col min="11271" max="11271" width="11.83203125" bestFit="1" customWidth="1"/>
    <col min="11272" max="11272" width="13.5" bestFit="1" customWidth="1"/>
    <col min="11273" max="11273" width="9.33203125" bestFit="1" customWidth="1"/>
    <col min="11521" max="11521" width="11.1640625" bestFit="1" customWidth="1"/>
    <col min="11522" max="11522" width="36" bestFit="1" customWidth="1"/>
    <col min="11523" max="11523" width="12.5" bestFit="1" customWidth="1"/>
    <col min="11524" max="11524" width="22.33203125" bestFit="1" customWidth="1"/>
    <col min="11525" max="11525" width="16.83203125" customWidth="1"/>
    <col min="11526" max="11526" width="13.5" bestFit="1" customWidth="1"/>
    <col min="11527" max="11527" width="11.83203125" bestFit="1" customWidth="1"/>
    <col min="11528" max="11528" width="13.5" bestFit="1" customWidth="1"/>
    <col min="11529" max="11529" width="9.33203125" bestFit="1" customWidth="1"/>
    <col min="11777" max="11777" width="11.1640625" bestFit="1" customWidth="1"/>
    <col min="11778" max="11778" width="36" bestFit="1" customWidth="1"/>
    <col min="11779" max="11779" width="12.5" bestFit="1" customWidth="1"/>
    <col min="11780" max="11780" width="22.33203125" bestFit="1" customWidth="1"/>
    <col min="11781" max="11781" width="16.83203125" customWidth="1"/>
    <col min="11782" max="11782" width="13.5" bestFit="1" customWidth="1"/>
    <col min="11783" max="11783" width="11.83203125" bestFit="1" customWidth="1"/>
    <col min="11784" max="11784" width="13.5" bestFit="1" customWidth="1"/>
    <col min="11785" max="11785" width="9.33203125" bestFit="1" customWidth="1"/>
    <col min="12033" max="12033" width="11.1640625" bestFit="1" customWidth="1"/>
    <col min="12034" max="12034" width="36" bestFit="1" customWidth="1"/>
    <col min="12035" max="12035" width="12.5" bestFit="1" customWidth="1"/>
    <col min="12036" max="12036" width="22.33203125" bestFit="1" customWidth="1"/>
    <col min="12037" max="12037" width="16.83203125" customWidth="1"/>
    <col min="12038" max="12038" width="13.5" bestFit="1" customWidth="1"/>
    <col min="12039" max="12039" width="11.83203125" bestFit="1" customWidth="1"/>
    <col min="12040" max="12040" width="13.5" bestFit="1" customWidth="1"/>
    <col min="12041" max="12041" width="9.33203125" bestFit="1" customWidth="1"/>
    <col min="12289" max="12289" width="11.1640625" bestFit="1" customWidth="1"/>
    <col min="12290" max="12290" width="36" bestFit="1" customWidth="1"/>
    <col min="12291" max="12291" width="12.5" bestFit="1" customWidth="1"/>
    <col min="12292" max="12292" width="22.33203125" bestFit="1" customWidth="1"/>
    <col min="12293" max="12293" width="16.83203125" customWidth="1"/>
    <col min="12294" max="12294" width="13.5" bestFit="1" customWidth="1"/>
    <col min="12295" max="12295" width="11.83203125" bestFit="1" customWidth="1"/>
    <col min="12296" max="12296" width="13.5" bestFit="1" customWidth="1"/>
    <col min="12297" max="12297" width="9.33203125" bestFit="1" customWidth="1"/>
    <col min="12545" max="12545" width="11.1640625" bestFit="1" customWidth="1"/>
    <col min="12546" max="12546" width="36" bestFit="1" customWidth="1"/>
    <col min="12547" max="12547" width="12.5" bestFit="1" customWidth="1"/>
    <col min="12548" max="12548" width="22.33203125" bestFit="1" customWidth="1"/>
    <col min="12549" max="12549" width="16.83203125" customWidth="1"/>
    <col min="12550" max="12550" width="13.5" bestFit="1" customWidth="1"/>
    <col min="12551" max="12551" width="11.83203125" bestFit="1" customWidth="1"/>
    <col min="12552" max="12552" width="13.5" bestFit="1" customWidth="1"/>
    <col min="12553" max="12553" width="9.33203125" bestFit="1" customWidth="1"/>
    <col min="12801" max="12801" width="11.1640625" bestFit="1" customWidth="1"/>
    <col min="12802" max="12802" width="36" bestFit="1" customWidth="1"/>
    <col min="12803" max="12803" width="12.5" bestFit="1" customWidth="1"/>
    <col min="12804" max="12804" width="22.33203125" bestFit="1" customWidth="1"/>
    <col min="12805" max="12805" width="16.83203125" customWidth="1"/>
    <col min="12806" max="12806" width="13.5" bestFit="1" customWidth="1"/>
    <col min="12807" max="12807" width="11.83203125" bestFit="1" customWidth="1"/>
    <col min="12808" max="12808" width="13.5" bestFit="1" customWidth="1"/>
    <col min="12809" max="12809" width="9.33203125" bestFit="1" customWidth="1"/>
    <col min="13057" max="13057" width="11.1640625" bestFit="1" customWidth="1"/>
    <col min="13058" max="13058" width="36" bestFit="1" customWidth="1"/>
    <col min="13059" max="13059" width="12.5" bestFit="1" customWidth="1"/>
    <col min="13060" max="13060" width="22.33203125" bestFit="1" customWidth="1"/>
    <col min="13061" max="13061" width="16.83203125" customWidth="1"/>
    <col min="13062" max="13062" width="13.5" bestFit="1" customWidth="1"/>
    <col min="13063" max="13063" width="11.83203125" bestFit="1" customWidth="1"/>
    <col min="13064" max="13064" width="13.5" bestFit="1" customWidth="1"/>
    <col min="13065" max="13065" width="9.33203125" bestFit="1" customWidth="1"/>
    <col min="13313" max="13313" width="11.1640625" bestFit="1" customWidth="1"/>
    <col min="13314" max="13314" width="36" bestFit="1" customWidth="1"/>
    <col min="13315" max="13315" width="12.5" bestFit="1" customWidth="1"/>
    <col min="13316" max="13316" width="22.33203125" bestFit="1" customWidth="1"/>
    <col min="13317" max="13317" width="16.83203125" customWidth="1"/>
    <col min="13318" max="13318" width="13.5" bestFit="1" customWidth="1"/>
    <col min="13319" max="13319" width="11.83203125" bestFit="1" customWidth="1"/>
    <col min="13320" max="13320" width="13.5" bestFit="1" customWidth="1"/>
    <col min="13321" max="13321" width="9.33203125" bestFit="1" customWidth="1"/>
    <col min="13569" max="13569" width="11.1640625" bestFit="1" customWidth="1"/>
    <col min="13570" max="13570" width="36" bestFit="1" customWidth="1"/>
    <col min="13571" max="13571" width="12.5" bestFit="1" customWidth="1"/>
    <col min="13572" max="13572" width="22.33203125" bestFit="1" customWidth="1"/>
    <col min="13573" max="13573" width="16.83203125" customWidth="1"/>
    <col min="13574" max="13574" width="13.5" bestFit="1" customWidth="1"/>
    <col min="13575" max="13575" width="11.83203125" bestFit="1" customWidth="1"/>
    <col min="13576" max="13576" width="13.5" bestFit="1" customWidth="1"/>
    <col min="13577" max="13577" width="9.33203125" bestFit="1" customWidth="1"/>
    <col min="13825" max="13825" width="11.1640625" bestFit="1" customWidth="1"/>
    <col min="13826" max="13826" width="36" bestFit="1" customWidth="1"/>
    <col min="13827" max="13827" width="12.5" bestFit="1" customWidth="1"/>
    <col min="13828" max="13828" width="22.33203125" bestFit="1" customWidth="1"/>
    <col min="13829" max="13829" width="16.83203125" customWidth="1"/>
    <col min="13830" max="13830" width="13.5" bestFit="1" customWidth="1"/>
    <col min="13831" max="13831" width="11.83203125" bestFit="1" customWidth="1"/>
    <col min="13832" max="13832" width="13.5" bestFit="1" customWidth="1"/>
    <col min="13833" max="13833" width="9.33203125" bestFit="1" customWidth="1"/>
    <col min="14081" max="14081" width="11.1640625" bestFit="1" customWidth="1"/>
    <col min="14082" max="14082" width="36" bestFit="1" customWidth="1"/>
    <col min="14083" max="14083" width="12.5" bestFit="1" customWidth="1"/>
    <col min="14084" max="14084" width="22.33203125" bestFit="1" customWidth="1"/>
    <col min="14085" max="14085" width="16.83203125" customWidth="1"/>
    <col min="14086" max="14086" width="13.5" bestFit="1" customWidth="1"/>
    <col min="14087" max="14087" width="11.83203125" bestFit="1" customWidth="1"/>
    <col min="14088" max="14088" width="13.5" bestFit="1" customWidth="1"/>
    <col min="14089" max="14089" width="9.33203125" bestFit="1" customWidth="1"/>
    <col min="14337" max="14337" width="11.1640625" bestFit="1" customWidth="1"/>
    <col min="14338" max="14338" width="36" bestFit="1" customWidth="1"/>
    <col min="14339" max="14339" width="12.5" bestFit="1" customWidth="1"/>
    <col min="14340" max="14340" width="22.33203125" bestFit="1" customWidth="1"/>
    <col min="14341" max="14341" width="16.83203125" customWidth="1"/>
    <col min="14342" max="14342" width="13.5" bestFit="1" customWidth="1"/>
    <col min="14343" max="14343" width="11.83203125" bestFit="1" customWidth="1"/>
    <col min="14344" max="14344" width="13.5" bestFit="1" customWidth="1"/>
    <col min="14345" max="14345" width="9.33203125" bestFit="1" customWidth="1"/>
    <col min="14593" max="14593" width="11.1640625" bestFit="1" customWidth="1"/>
    <col min="14594" max="14594" width="36" bestFit="1" customWidth="1"/>
    <col min="14595" max="14595" width="12.5" bestFit="1" customWidth="1"/>
    <col min="14596" max="14596" width="22.33203125" bestFit="1" customWidth="1"/>
    <col min="14597" max="14597" width="16.83203125" customWidth="1"/>
    <col min="14598" max="14598" width="13.5" bestFit="1" customWidth="1"/>
    <col min="14599" max="14599" width="11.83203125" bestFit="1" customWidth="1"/>
    <col min="14600" max="14600" width="13.5" bestFit="1" customWidth="1"/>
    <col min="14601" max="14601" width="9.33203125" bestFit="1" customWidth="1"/>
    <col min="14849" max="14849" width="11.1640625" bestFit="1" customWidth="1"/>
    <col min="14850" max="14850" width="36" bestFit="1" customWidth="1"/>
    <col min="14851" max="14851" width="12.5" bestFit="1" customWidth="1"/>
    <col min="14852" max="14852" width="22.33203125" bestFit="1" customWidth="1"/>
    <col min="14853" max="14853" width="16.83203125" customWidth="1"/>
    <col min="14854" max="14854" width="13.5" bestFit="1" customWidth="1"/>
    <col min="14855" max="14855" width="11.83203125" bestFit="1" customWidth="1"/>
    <col min="14856" max="14856" width="13.5" bestFit="1" customWidth="1"/>
    <col min="14857" max="14857" width="9.33203125" bestFit="1" customWidth="1"/>
    <col min="15105" max="15105" width="11.1640625" bestFit="1" customWidth="1"/>
    <col min="15106" max="15106" width="36" bestFit="1" customWidth="1"/>
    <col min="15107" max="15107" width="12.5" bestFit="1" customWidth="1"/>
    <col min="15108" max="15108" width="22.33203125" bestFit="1" customWidth="1"/>
    <col min="15109" max="15109" width="16.83203125" customWidth="1"/>
    <col min="15110" max="15110" width="13.5" bestFit="1" customWidth="1"/>
    <col min="15111" max="15111" width="11.83203125" bestFit="1" customWidth="1"/>
    <col min="15112" max="15112" width="13.5" bestFit="1" customWidth="1"/>
    <col min="15113" max="15113" width="9.33203125" bestFit="1" customWidth="1"/>
    <col min="15361" max="15361" width="11.1640625" bestFit="1" customWidth="1"/>
    <col min="15362" max="15362" width="36" bestFit="1" customWidth="1"/>
    <col min="15363" max="15363" width="12.5" bestFit="1" customWidth="1"/>
    <col min="15364" max="15364" width="22.33203125" bestFit="1" customWidth="1"/>
    <col min="15365" max="15365" width="16.83203125" customWidth="1"/>
    <col min="15366" max="15366" width="13.5" bestFit="1" customWidth="1"/>
    <col min="15367" max="15367" width="11.83203125" bestFit="1" customWidth="1"/>
    <col min="15368" max="15368" width="13.5" bestFit="1" customWidth="1"/>
    <col min="15369" max="15369" width="9.33203125" bestFit="1" customWidth="1"/>
    <col min="15617" max="15617" width="11.1640625" bestFit="1" customWidth="1"/>
    <col min="15618" max="15618" width="36" bestFit="1" customWidth="1"/>
    <col min="15619" max="15619" width="12.5" bestFit="1" customWidth="1"/>
    <col min="15620" max="15620" width="22.33203125" bestFit="1" customWidth="1"/>
    <col min="15621" max="15621" width="16.83203125" customWidth="1"/>
    <col min="15622" max="15622" width="13.5" bestFit="1" customWidth="1"/>
    <col min="15623" max="15623" width="11.83203125" bestFit="1" customWidth="1"/>
    <col min="15624" max="15624" width="13.5" bestFit="1" customWidth="1"/>
    <col min="15625" max="15625" width="9.33203125" bestFit="1" customWidth="1"/>
    <col min="15873" max="15873" width="11.1640625" bestFit="1" customWidth="1"/>
    <col min="15874" max="15874" width="36" bestFit="1" customWidth="1"/>
    <col min="15875" max="15875" width="12.5" bestFit="1" customWidth="1"/>
    <col min="15876" max="15876" width="22.33203125" bestFit="1" customWidth="1"/>
    <col min="15877" max="15877" width="16.83203125" customWidth="1"/>
    <col min="15878" max="15878" width="13.5" bestFit="1" customWidth="1"/>
    <col min="15879" max="15879" width="11.83203125" bestFit="1" customWidth="1"/>
    <col min="15880" max="15880" width="13.5" bestFit="1" customWidth="1"/>
    <col min="15881" max="15881" width="9.33203125" bestFit="1" customWidth="1"/>
    <col min="16129" max="16129" width="11.1640625" bestFit="1" customWidth="1"/>
    <col min="16130" max="16130" width="36" bestFit="1" customWidth="1"/>
    <col min="16131" max="16131" width="12.5" bestFit="1" customWidth="1"/>
    <col min="16132" max="16132" width="22.33203125" bestFit="1" customWidth="1"/>
    <col min="16133" max="16133" width="16.83203125" customWidth="1"/>
    <col min="16134" max="16134" width="13.5" bestFit="1" customWidth="1"/>
    <col min="16135" max="16135" width="11.83203125" bestFit="1" customWidth="1"/>
    <col min="16136" max="16136" width="13.5" bestFit="1" customWidth="1"/>
    <col min="16137" max="16137" width="9.33203125" bestFit="1" customWidth="1"/>
  </cols>
  <sheetData>
    <row r="1" spans="1:10" ht="24" x14ac:dyDescent="0.3">
      <c r="A1" s="30" t="s">
        <v>30</v>
      </c>
      <c r="B1" s="31"/>
      <c r="C1" s="31"/>
      <c r="D1" s="32"/>
      <c r="E1" s="31"/>
      <c r="F1" s="31"/>
      <c r="G1" s="31"/>
      <c r="H1" s="31"/>
    </row>
    <row r="2" spans="1:10" ht="24" x14ac:dyDescent="0.3">
      <c r="A2" s="137"/>
      <c r="B2" s="137"/>
      <c r="C2" s="137"/>
      <c r="D2" s="33"/>
      <c r="E2" s="34"/>
      <c r="F2" s="34"/>
      <c r="G2" s="34"/>
      <c r="H2" s="34"/>
    </row>
    <row r="3" spans="1:10" ht="24" x14ac:dyDescent="0.3">
      <c r="A3" s="35" t="s">
        <v>19</v>
      </c>
      <c r="B3" s="36">
        <v>42508</v>
      </c>
      <c r="H3" s="29"/>
    </row>
    <row r="4" spans="1:10" ht="33" thickBot="1" x14ac:dyDescent="0.25">
      <c r="A4" s="70" t="s">
        <v>1</v>
      </c>
      <c r="B4" s="71">
        <v>42518.465277777781</v>
      </c>
      <c r="D4" s="12"/>
      <c r="E4" s="29"/>
      <c r="F4" s="42"/>
    </row>
    <row r="5" spans="1:10" ht="16" x14ac:dyDescent="0.2">
      <c r="A5" s="72" t="s">
        <v>20</v>
      </c>
      <c r="B5" s="73" t="s">
        <v>2</v>
      </c>
      <c r="C5" s="74" t="s">
        <v>3</v>
      </c>
      <c r="D5" s="75" t="s">
        <v>21</v>
      </c>
      <c r="E5" s="76" t="s">
        <v>22</v>
      </c>
      <c r="F5" s="77" t="s">
        <v>23</v>
      </c>
      <c r="G5" s="77" t="s">
        <v>24</v>
      </c>
      <c r="H5" s="78" t="s">
        <v>25</v>
      </c>
    </row>
    <row r="6" spans="1:10" x14ac:dyDescent="0.2">
      <c r="A6" s="79">
        <v>1</v>
      </c>
      <c r="B6" s="15" t="s">
        <v>11</v>
      </c>
      <c r="C6" s="24">
        <v>1.075</v>
      </c>
      <c r="D6" s="50">
        <v>42518.723900462966</v>
      </c>
      <c r="E6" s="55">
        <v>0.25862268518540077</v>
      </c>
      <c r="F6" s="67">
        <v>22345.000000018626</v>
      </c>
      <c r="G6" s="65">
        <v>24020.875000020023</v>
      </c>
      <c r="H6" s="80">
        <v>1</v>
      </c>
      <c r="J6" s="28"/>
    </row>
    <row r="7" spans="1:10" s="13" customFormat="1" x14ac:dyDescent="0.2">
      <c r="A7" s="81">
        <v>2</v>
      </c>
      <c r="B7" s="15" t="s">
        <v>16</v>
      </c>
      <c r="C7" s="24">
        <v>1.24</v>
      </c>
      <c r="D7" s="62">
        <v>42518.69</v>
      </c>
      <c r="E7" s="55">
        <v>0.22472222222131677</v>
      </c>
      <c r="F7" s="67">
        <v>19415.999999921769</v>
      </c>
      <c r="G7" s="65">
        <v>24075.839999902993</v>
      </c>
      <c r="H7" s="80">
        <v>2</v>
      </c>
      <c r="I7" s="57"/>
      <c r="J7" s="58"/>
    </row>
    <row r="8" spans="1:10" x14ac:dyDescent="0.2">
      <c r="A8" s="79">
        <v>3</v>
      </c>
      <c r="B8" s="15" t="s">
        <v>28</v>
      </c>
      <c r="C8" s="24">
        <v>1.1599999999999999</v>
      </c>
      <c r="D8" s="50">
        <v>42518.711157407408</v>
      </c>
      <c r="E8" s="55">
        <v>0.24587962962687016</v>
      </c>
      <c r="F8" s="67">
        <v>21243.999999761581</v>
      </c>
      <c r="G8" s="65">
        <v>24643.039999723434</v>
      </c>
      <c r="H8" s="80">
        <v>3</v>
      </c>
      <c r="J8" s="28"/>
    </row>
    <row r="9" spans="1:10" x14ac:dyDescent="0.2">
      <c r="A9" s="79">
        <v>4</v>
      </c>
      <c r="B9" s="15" t="s">
        <v>14</v>
      </c>
      <c r="C9" s="24">
        <v>1.18</v>
      </c>
      <c r="D9" s="50">
        <v>42518.710810185185</v>
      </c>
      <c r="E9" s="55">
        <v>0.24553240740351612</v>
      </c>
      <c r="F9" s="67">
        <v>21213.999999663793</v>
      </c>
      <c r="G9" s="65">
        <v>25032.519999603275</v>
      </c>
      <c r="H9" s="80">
        <v>4</v>
      </c>
      <c r="I9" s="57"/>
      <c r="J9" s="28"/>
    </row>
    <row r="10" spans="1:10" x14ac:dyDescent="0.2">
      <c r="A10" s="79">
        <v>5</v>
      </c>
      <c r="B10" s="15" t="s">
        <v>12</v>
      </c>
      <c r="C10" s="21">
        <v>1.085</v>
      </c>
      <c r="D10" s="50">
        <v>42518.733680555553</v>
      </c>
      <c r="E10" s="55">
        <v>0.26840277777228039</v>
      </c>
      <c r="F10" s="67">
        <v>23189.999999525025</v>
      </c>
      <c r="G10" s="65">
        <v>25161.149999484653</v>
      </c>
      <c r="H10" s="80">
        <v>5</v>
      </c>
      <c r="J10" s="28"/>
    </row>
    <row r="11" spans="1:10" x14ac:dyDescent="0.2">
      <c r="A11" s="79">
        <v>6</v>
      </c>
      <c r="B11" s="15" t="s">
        <v>13</v>
      </c>
      <c r="C11" s="21">
        <v>1.1080000000000001</v>
      </c>
      <c r="D11" s="50">
        <v>42518.728935185187</v>
      </c>
      <c r="E11" s="55">
        <v>0.26365740740584442</v>
      </c>
      <c r="F11" s="67">
        <v>22779.999999864958</v>
      </c>
      <c r="G11" s="65">
        <v>25240.239999850375</v>
      </c>
      <c r="H11" s="82">
        <v>6</v>
      </c>
      <c r="I11" s="57"/>
      <c r="J11" s="28"/>
    </row>
    <row r="12" spans="1:10" x14ac:dyDescent="0.2">
      <c r="A12" s="79">
        <v>7</v>
      </c>
      <c r="B12" s="15" t="s">
        <v>9</v>
      </c>
      <c r="C12" s="24">
        <v>1.0549999999999999</v>
      </c>
      <c r="D12" s="50">
        <v>42518.750532407408</v>
      </c>
      <c r="E12" s="55">
        <v>0.28525462962716119</v>
      </c>
      <c r="F12" s="67">
        <v>24645.999999786727</v>
      </c>
      <c r="G12" s="65">
        <v>26001.529999774997</v>
      </c>
      <c r="H12" s="80">
        <v>7</v>
      </c>
      <c r="I12" s="57"/>
      <c r="J12" s="28"/>
    </row>
    <row r="13" spans="1:10" x14ac:dyDescent="0.2">
      <c r="A13" s="79">
        <v>8</v>
      </c>
      <c r="B13" s="15" t="s">
        <v>10</v>
      </c>
      <c r="C13" s="21">
        <v>1.071</v>
      </c>
      <c r="D13" s="50">
        <v>42518.750162037039</v>
      </c>
      <c r="E13" s="55">
        <v>0.28488425925752381</v>
      </c>
      <c r="F13" s="56">
        <v>24613.999999850057</v>
      </c>
      <c r="G13" s="54">
        <v>26361.59399983941</v>
      </c>
      <c r="H13" s="80">
        <v>8</v>
      </c>
    </row>
    <row r="14" spans="1:10" ht="16" thickBot="1" x14ac:dyDescent="0.25">
      <c r="A14" s="83">
        <v>9</v>
      </c>
      <c r="B14" s="84" t="s">
        <v>15</v>
      </c>
      <c r="C14" s="85">
        <v>1.2390000000000001</v>
      </c>
      <c r="D14" s="86">
        <v>42518.716099537036</v>
      </c>
      <c r="E14" s="87">
        <v>0.25082175925490446</v>
      </c>
      <c r="F14" s="88">
        <v>21670.999999623746</v>
      </c>
      <c r="G14" s="89">
        <v>26850.368999533825</v>
      </c>
      <c r="H14" s="90">
        <v>9</v>
      </c>
    </row>
    <row r="15" spans="1:10" s="96" customFormat="1" x14ac:dyDescent="0.2">
      <c r="A15" s="91"/>
      <c r="B15" s="91"/>
      <c r="C15" s="92"/>
      <c r="D15" s="93"/>
      <c r="E15" s="94"/>
      <c r="F15" s="91"/>
      <c r="G15" s="91"/>
      <c r="H15" s="95" t="str">
        <f t="shared" ref="H15:H21" si="0">IF(G15="","",H14+1)</f>
        <v/>
      </c>
    </row>
    <row r="16" spans="1:10" ht="16" thickBot="1" x14ac:dyDescent="0.25">
      <c r="A16" s="91"/>
      <c r="B16" s="91"/>
      <c r="C16" s="92"/>
      <c r="D16" s="93"/>
      <c r="E16" s="94"/>
      <c r="F16" s="91"/>
      <c r="G16" s="91"/>
      <c r="H16" s="95" t="str">
        <f t="shared" si="0"/>
        <v/>
      </c>
    </row>
    <row r="17" spans="1:8" ht="25" thickBot="1" x14ac:dyDescent="0.35">
      <c r="A17" s="138" t="s">
        <v>31</v>
      </c>
      <c r="B17" s="139"/>
      <c r="C17" s="139"/>
      <c r="D17" s="140"/>
      <c r="E17" s="94"/>
      <c r="F17" s="91"/>
      <c r="G17" s="91"/>
      <c r="H17" s="95"/>
    </row>
    <row r="18" spans="1:8" ht="16" x14ac:dyDescent="0.2">
      <c r="A18" s="72" t="s">
        <v>20</v>
      </c>
      <c r="B18" s="73" t="s">
        <v>2</v>
      </c>
      <c r="C18" s="74" t="s">
        <v>3</v>
      </c>
      <c r="D18" s="78" t="s">
        <v>25</v>
      </c>
      <c r="E18" s="94"/>
      <c r="F18" s="91"/>
      <c r="G18" s="91"/>
      <c r="H18" s="95" t="str">
        <f>IF(G18="","",H16+1)</f>
        <v/>
      </c>
    </row>
    <row r="19" spans="1:8" x14ac:dyDescent="0.2">
      <c r="A19" s="81">
        <v>1</v>
      </c>
      <c r="B19" s="15" t="s">
        <v>16</v>
      </c>
      <c r="C19" s="24">
        <v>1.24</v>
      </c>
      <c r="D19" s="80">
        <v>1</v>
      </c>
      <c r="E19" s="98"/>
      <c r="F19" s="96"/>
      <c r="G19" s="96"/>
      <c r="H19" s="99" t="str">
        <f>IF(G19="","",#REF!+1)</f>
        <v/>
      </c>
    </row>
    <row r="20" spans="1:8" x14ac:dyDescent="0.2">
      <c r="A20" s="79">
        <v>2</v>
      </c>
      <c r="B20" s="15" t="s">
        <v>28</v>
      </c>
      <c r="C20" s="24">
        <v>1.1599999999999999</v>
      </c>
      <c r="D20" s="80">
        <v>2</v>
      </c>
      <c r="E20" s="98"/>
      <c r="F20" s="96"/>
      <c r="G20" s="96"/>
      <c r="H20" s="99" t="str">
        <f t="shared" si="0"/>
        <v/>
      </c>
    </row>
    <row r="21" spans="1:8" x14ac:dyDescent="0.2">
      <c r="A21" s="79">
        <v>3</v>
      </c>
      <c r="B21" s="15" t="s">
        <v>14</v>
      </c>
      <c r="C21" s="24">
        <v>1.18</v>
      </c>
      <c r="D21" s="80">
        <v>3</v>
      </c>
      <c r="E21" s="98"/>
      <c r="F21" s="96"/>
      <c r="G21" s="96"/>
      <c r="H21" s="99" t="str">
        <f t="shared" si="0"/>
        <v/>
      </c>
    </row>
    <row r="22" spans="1:8" ht="16" thickBot="1" x14ac:dyDescent="0.25">
      <c r="A22" s="83">
        <v>4</v>
      </c>
      <c r="B22" s="84" t="s">
        <v>15</v>
      </c>
      <c r="C22" s="85">
        <v>1.2390000000000001</v>
      </c>
      <c r="D22" s="90">
        <v>4</v>
      </c>
      <c r="E22" s="98"/>
      <c r="F22" s="96"/>
      <c r="G22" s="96"/>
      <c r="H22" s="99" t="str">
        <f>IF(G22="","",#REF!+1)</f>
        <v/>
      </c>
    </row>
    <row r="23" spans="1:8" ht="16" thickBot="1" x14ac:dyDescent="0.25">
      <c r="A23" s="96"/>
      <c r="B23" s="96"/>
      <c r="C23" s="97"/>
      <c r="D23" s="100"/>
      <c r="E23" s="101"/>
      <c r="F23" s="96"/>
      <c r="G23" s="96"/>
      <c r="H23" s="96"/>
    </row>
    <row r="24" spans="1:8" ht="25" thickBot="1" x14ac:dyDescent="0.35">
      <c r="A24" s="138" t="s">
        <v>32</v>
      </c>
      <c r="B24" s="139"/>
      <c r="C24" s="139"/>
      <c r="D24" s="140"/>
      <c r="E24" s="101"/>
      <c r="F24" s="96"/>
      <c r="G24" s="96"/>
      <c r="H24" s="96"/>
    </row>
    <row r="25" spans="1:8" ht="16" x14ac:dyDescent="0.2">
      <c r="A25" s="72" t="s">
        <v>20</v>
      </c>
      <c r="B25" s="73" t="s">
        <v>2</v>
      </c>
      <c r="C25" s="74" t="s">
        <v>3</v>
      </c>
      <c r="D25" s="78" t="s">
        <v>25</v>
      </c>
      <c r="E25" s="101"/>
      <c r="F25" s="96"/>
      <c r="G25" s="96"/>
      <c r="H25" s="96"/>
    </row>
    <row r="26" spans="1:8" x14ac:dyDescent="0.2">
      <c r="A26" s="79">
        <v>1</v>
      </c>
      <c r="B26" s="15" t="s">
        <v>11</v>
      </c>
      <c r="C26" s="24">
        <v>1.075</v>
      </c>
      <c r="D26" s="80">
        <v>1</v>
      </c>
      <c r="E26" s="101"/>
      <c r="F26" s="96"/>
      <c r="G26" s="96"/>
      <c r="H26" s="96"/>
    </row>
    <row r="27" spans="1:8" x14ac:dyDescent="0.2">
      <c r="A27" s="79">
        <v>2</v>
      </c>
      <c r="B27" s="15" t="s">
        <v>12</v>
      </c>
      <c r="C27" s="21">
        <v>1.085</v>
      </c>
      <c r="D27" s="80">
        <v>2</v>
      </c>
      <c r="E27" s="101"/>
      <c r="F27" s="96"/>
      <c r="G27" s="96"/>
      <c r="H27" s="96"/>
    </row>
    <row r="28" spans="1:8" x14ac:dyDescent="0.2">
      <c r="A28" s="79">
        <v>3</v>
      </c>
      <c r="B28" s="15" t="s">
        <v>13</v>
      </c>
      <c r="C28" s="21">
        <v>1.1080000000000001</v>
      </c>
      <c r="D28" s="82">
        <v>3</v>
      </c>
      <c r="E28" s="101"/>
      <c r="F28" s="96"/>
      <c r="G28" s="96"/>
      <c r="H28" s="96"/>
    </row>
    <row r="29" spans="1:8" x14ac:dyDescent="0.2">
      <c r="A29" s="79">
        <v>4</v>
      </c>
      <c r="B29" s="15" t="s">
        <v>9</v>
      </c>
      <c r="C29" s="24">
        <v>1.0549999999999999</v>
      </c>
      <c r="D29" s="80">
        <v>4</v>
      </c>
    </row>
    <row r="30" spans="1:8" ht="16" thickBot="1" x14ac:dyDescent="0.25">
      <c r="A30" s="83">
        <v>5</v>
      </c>
      <c r="B30" s="84" t="s">
        <v>10</v>
      </c>
      <c r="C30" s="102">
        <v>1.071</v>
      </c>
      <c r="D30" s="90">
        <v>5</v>
      </c>
    </row>
  </sheetData>
  <sheetProtection password="C43E" sheet="1" objects="1" scenarios="1"/>
  <protectedRanges>
    <protectedRange sqref="B13:C13 B30:C30" name="Vahemik1_2"/>
    <protectedRange sqref="B11:C11 B28:C28" name="Vahemik1"/>
    <protectedRange sqref="B14:C14 B22:C22" name="Vahemik1_1"/>
    <protectedRange sqref="B6:B10 B19:B21 B26:B27" name="Vahemik1_4"/>
    <protectedRange sqref="C6:C10 C19:C21 C26:C27" name="Vahemik1_6"/>
  </protectedRanges>
  <sortState xmlns:xlrd2="http://schemas.microsoft.com/office/spreadsheetml/2017/richdata2" ref="B6:G14">
    <sortCondition ref="G6:G14"/>
  </sortState>
  <mergeCells count="3">
    <mergeCell ref="A2:C2"/>
    <mergeCell ref="A17:D17"/>
    <mergeCell ref="A24:D24"/>
  </mergeCells>
  <pageMargins left="0.7" right="0.38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6"/>
  <sheetViews>
    <sheetView tabSelected="1" workbookViewId="0">
      <selection activeCell="I10" sqref="I10"/>
    </sheetView>
  </sheetViews>
  <sheetFormatPr baseColWidth="10" defaultColWidth="8.83203125" defaultRowHeight="15" x14ac:dyDescent="0.2"/>
  <cols>
    <col min="1" max="1" width="3.6640625" bestFit="1" customWidth="1"/>
    <col min="2" max="2" width="13.5" bestFit="1" customWidth="1"/>
    <col min="3" max="10" width="3.6640625" bestFit="1" customWidth="1"/>
    <col min="12" max="12" width="3.83203125" bestFit="1" customWidth="1"/>
    <col min="13" max="13" width="13.5" bestFit="1" customWidth="1"/>
    <col min="14" max="21" width="3.83203125" bestFit="1" customWidth="1"/>
    <col min="23" max="23" width="3.83203125" bestFit="1" customWidth="1"/>
    <col min="24" max="24" width="13.5" bestFit="1" customWidth="1"/>
    <col min="25" max="32" width="3.83203125" bestFit="1" customWidth="1"/>
  </cols>
  <sheetData>
    <row r="1" spans="1:33" ht="16" thickBot="1" x14ac:dyDescent="0.25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3"/>
      <c r="L1" s="141" t="s">
        <v>33</v>
      </c>
      <c r="M1" s="142"/>
      <c r="N1" s="142"/>
      <c r="O1" s="142"/>
      <c r="P1" s="142"/>
      <c r="Q1" s="142"/>
      <c r="R1" s="142"/>
      <c r="S1" s="142"/>
      <c r="T1" s="142"/>
      <c r="U1" s="143"/>
      <c r="W1" s="141" t="s">
        <v>34</v>
      </c>
      <c r="X1" s="142"/>
      <c r="Y1" s="142"/>
      <c r="Z1" s="142"/>
      <c r="AA1" s="142"/>
      <c r="AB1" s="142"/>
      <c r="AC1" s="142"/>
      <c r="AD1" s="142"/>
      <c r="AE1" s="142"/>
      <c r="AF1" s="143"/>
    </row>
    <row r="2" spans="1:33" s="121" customFormat="1" ht="137" thickBot="1" x14ac:dyDescent="0.25">
      <c r="A2" s="123" t="s">
        <v>20</v>
      </c>
      <c r="B2" s="124" t="s">
        <v>2</v>
      </c>
      <c r="C2" s="124" t="s">
        <v>35</v>
      </c>
      <c r="D2" s="124" t="s">
        <v>36</v>
      </c>
      <c r="E2" s="124" t="s">
        <v>37</v>
      </c>
      <c r="F2" s="124" t="s">
        <v>38</v>
      </c>
      <c r="G2" s="124" t="s">
        <v>39</v>
      </c>
      <c r="H2" s="124" t="s">
        <v>40</v>
      </c>
      <c r="I2" s="124" t="s">
        <v>41</v>
      </c>
      <c r="J2" s="125" t="s">
        <v>42</v>
      </c>
      <c r="L2" s="123" t="s">
        <v>20</v>
      </c>
      <c r="M2" s="124" t="s">
        <v>2</v>
      </c>
      <c r="N2" s="124" t="s">
        <v>35</v>
      </c>
      <c r="O2" s="124" t="s">
        <v>36</v>
      </c>
      <c r="P2" s="124" t="s">
        <v>37</v>
      </c>
      <c r="Q2" s="124" t="s">
        <v>38</v>
      </c>
      <c r="R2" s="124" t="s">
        <v>39</v>
      </c>
      <c r="S2" s="124" t="s">
        <v>40</v>
      </c>
      <c r="T2" s="124" t="s">
        <v>41</v>
      </c>
      <c r="U2" s="125" t="s">
        <v>42</v>
      </c>
      <c r="W2" s="123" t="s">
        <v>20</v>
      </c>
      <c r="X2" s="124" t="s">
        <v>2</v>
      </c>
      <c r="Y2" s="124" t="s">
        <v>35</v>
      </c>
      <c r="Z2" s="124" t="s">
        <v>36</v>
      </c>
      <c r="AA2" s="124" t="s">
        <v>37</v>
      </c>
      <c r="AB2" s="124" t="s">
        <v>38</v>
      </c>
      <c r="AC2" s="124" t="s">
        <v>39</v>
      </c>
      <c r="AD2" s="124" t="s">
        <v>40</v>
      </c>
      <c r="AE2" s="124" t="s">
        <v>41</v>
      </c>
      <c r="AF2" s="125" t="s">
        <v>42</v>
      </c>
    </row>
    <row r="3" spans="1:33" x14ac:dyDescent="0.2">
      <c r="A3" s="126">
        <v>1</v>
      </c>
      <c r="B3" s="122" t="s">
        <v>16</v>
      </c>
      <c r="C3" s="122">
        <v>1</v>
      </c>
      <c r="D3" s="122">
        <v>2</v>
      </c>
      <c r="E3" s="122"/>
      <c r="F3" s="122"/>
      <c r="G3" s="122"/>
      <c r="H3" s="122"/>
      <c r="I3" s="122"/>
      <c r="J3" s="127">
        <f t="shared" ref="J3:J13" si="0">SUM(C3:I3)</f>
        <v>3</v>
      </c>
      <c r="L3" s="126">
        <v>1</v>
      </c>
      <c r="M3" s="122" t="s">
        <v>16</v>
      </c>
      <c r="N3" s="122">
        <v>1</v>
      </c>
      <c r="O3" s="122">
        <v>1</v>
      </c>
      <c r="P3" s="122"/>
      <c r="Q3" s="122"/>
      <c r="R3" s="122"/>
      <c r="S3" s="122"/>
      <c r="T3" s="122"/>
      <c r="U3" s="127">
        <f>SUM(N3:T3)</f>
        <v>2</v>
      </c>
      <c r="W3" s="128">
        <v>1</v>
      </c>
      <c r="X3" s="49" t="s">
        <v>12</v>
      </c>
      <c r="Y3" s="49">
        <v>1</v>
      </c>
      <c r="Z3" s="49">
        <v>2</v>
      </c>
      <c r="AA3" s="49"/>
      <c r="AB3" s="49"/>
      <c r="AC3" s="49"/>
      <c r="AD3" s="49"/>
      <c r="AE3" s="49"/>
      <c r="AF3" s="129">
        <f t="shared" ref="AF3:AF9" si="1">SUM(Y3:AE3)</f>
        <v>3</v>
      </c>
    </row>
    <row r="4" spans="1:33" x14ac:dyDescent="0.2">
      <c r="A4" s="128">
        <v>2</v>
      </c>
      <c r="B4" s="49" t="s">
        <v>11</v>
      </c>
      <c r="C4" s="49">
        <v>4</v>
      </c>
      <c r="D4" s="49">
        <v>1</v>
      </c>
      <c r="E4" s="49"/>
      <c r="F4" s="49"/>
      <c r="G4" s="49"/>
      <c r="H4" s="49"/>
      <c r="I4" s="49"/>
      <c r="J4" s="129">
        <f t="shared" si="0"/>
        <v>5</v>
      </c>
      <c r="L4" s="128">
        <v>2</v>
      </c>
      <c r="M4" s="49" t="s">
        <v>14</v>
      </c>
      <c r="N4" s="49">
        <v>2</v>
      </c>
      <c r="O4" s="49">
        <v>3</v>
      </c>
      <c r="P4" s="49"/>
      <c r="Q4" s="49"/>
      <c r="R4" s="49"/>
      <c r="S4" s="49"/>
      <c r="T4" s="49"/>
      <c r="U4" s="129">
        <f>SUM(N4:T4)</f>
        <v>5</v>
      </c>
      <c r="W4" s="128">
        <v>2</v>
      </c>
      <c r="X4" s="49" t="s">
        <v>11</v>
      </c>
      <c r="Y4" s="49">
        <v>3</v>
      </c>
      <c r="Z4" s="49">
        <v>1</v>
      </c>
      <c r="AA4" s="49"/>
      <c r="AB4" s="49"/>
      <c r="AC4" s="49"/>
      <c r="AD4" s="49"/>
      <c r="AE4" s="49"/>
      <c r="AF4" s="129">
        <f t="shared" si="1"/>
        <v>4</v>
      </c>
    </row>
    <row r="5" spans="1:33" x14ac:dyDescent="0.2">
      <c r="A5" s="128">
        <v>3</v>
      </c>
      <c r="B5" s="49" t="s">
        <v>12</v>
      </c>
      <c r="C5" s="49">
        <v>2</v>
      </c>
      <c r="D5" s="49">
        <v>5</v>
      </c>
      <c r="E5" s="49"/>
      <c r="F5" s="49"/>
      <c r="G5" s="49"/>
      <c r="H5" s="49"/>
      <c r="I5" s="49"/>
      <c r="J5" s="129">
        <f t="shared" si="0"/>
        <v>7</v>
      </c>
      <c r="L5" s="128">
        <v>3</v>
      </c>
      <c r="M5" s="49" t="s">
        <v>28</v>
      </c>
      <c r="N5" s="49">
        <v>5</v>
      </c>
      <c r="O5" s="49">
        <v>2</v>
      </c>
      <c r="P5" s="49"/>
      <c r="Q5" s="49"/>
      <c r="R5" s="49"/>
      <c r="S5" s="49"/>
      <c r="T5" s="49"/>
      <c r="U5" s="129">
        <f>SUM(N5:T5)</f>
        <v>7</v>
      </c>
      <c r="W5" s="128">
        <v>3</v>
      </c>
      <c r="X5" s="49" t="s">
        <v>13</v>
      </c>
      <c r="Y5" s="49">
        <v>5</v>
      </c>
      <c r="Z5" s="49">
        <v>3</v>
      </c>
      <c r="AA5" s="49"/>
      <c r="AB5" s="49"/>
      <c r="AC5" s="49"/>
      <c r="AD5" s="49"/>
      <c r="AE5" s="49"/>
      <c r="AF5" s="129">
        <f t="shared" si="1"/>
        <v>8</v>
      </c>
    </row>
    <row r="6" spans="1:33" ht="16" thickBot="1" x14ac:dyDescent="0.25">
      <c r="A6" s="128">
        <v>4</v>
      </c>
      <c r="B6" s="49" t="s">
        <v>14</v>
      </c>
      <c r="C6" s="49">
        <v>6</v>
      </c>
      <c r="D6" s="49">
        <v>4</v>
      </c>
      <c r="E6" s="49"/>
      <c r="F6" s="49"/>
      <c r="G6" s="49"/>
      <c r="H6" s="49"/>
      <c r="I6" s="49"/>
      <c r="J6" s="129">
        <f t="shared" si="0"/>
        <v>10</v>
      </c>
      <c r="L6" s="130">
        <v>4</v>
      </c>
      <c r="M6" s="131" t="s">
        <v>15</v>
      </c>
      <c r="N6" s="131">
        <v>3</v>
      </c>
      <c r="O6" s="131">
        <v>4</v>
      </c>
      <c r="P6" s="131"/>
      <c r="Q6" s="131"/>
      <c r="R6" s="131"/>
      <c r="S6" s="131"/>
      <c r="T6" s="131"/>
      <c r="U6" s="132">
        <f>SUM(N6:T6)</f>
        <v>7</v>
      </c>
      <c r="W6" s="128">
        <v>4</v>
      </c>
      <c r="X6" s="49" t="s">
        <v>9</v>
      </c>
      <c r="Y6" s="49">
        <v>4</v>
      </c>
      <c r="Z6" s="49">
        <v>4</v>
      </c>
      <c r="AA6" s="49"/>
      <c r="AB6" s="49"/>
      <c r="AC6" s="49"/>
      <c r="AD6" s="49"/>
      <c r="AE6" s="49"/>
      <c r="AF6" s="129">
        <f t="shared" si="1"/>
        <v>8</v>
      </c>
    </row>
    <row r="7" spans="1:33" x14ac:dyDescent="0.2">
      <c r="A7" s="128">
        <v>5</v>
      </c>
      <c r="B7" s="49" t="s">
        <v>9</v>
      </c>
      <c r="C7" s="49">
        <v>5</v>
      </c>
      <c r="D7" s="49">
        <v>7</v>
      </c>
      <c r="E7" s="49"/>
      <c r="F7" s="49"/>
      <c r="G7" s="49"/>
      <c r="H7" s="49"/>
      <c r="I7" s="49"/>
      <c r="J7" s="129">
        <f t="shared" si="0"/>
        <v>12</v>
      </c>
      <c r="W7" s="128">
        <v>5</v>
      </c>
      <c r="X7" s="49" t="s">
        <v>7</v>
      </c>
      <c r="Y7" s="49">
        <v>2</v>
      </c>
      <c r="Z7" s="49">
        <v>7</v>
      </c>
      <c r="AA7" s="49"/>
      <c r="AB7" s="49"/>
      <c r="AC7" s="49"/>
      <c r="AD7" s="49"/>
      <c r="AE7" s="49"/>
      <c r="AF7" s="129">
        <f t="shared" si="1"/>
        <v>9</v>
      </c>
    </row>
    <row r="8" spans="1:33" x14ac:dyDescent="0.2">
      <c r="A8" s="128">
        <v>6</v>
      </c>
      <c r="B8" s="49" t="s">
        <v>13</v>
      </c>
      <c r="C8" s="49">
        <v>7</v>
      </c>
      <c r="D8" s="49">
        <v>6</v>
      </c>
      <c r="E8" s="49"/>
      <c r="F8" s="49"/>
      <c r="G8" s="49"/>
      <c r="H8" s="49"/>
      <c r="I8" s="49"/>
      <c r="J8" s="129">
        <f t="shared" si="0"/>
        <v>13</v>
      </c>
      <c r="W8" s="128">
        <v>6</v>
      </c>
      <c r="X8" s="49" t="s">
        <v>10</v>
      </c>
      <c r="Y8" s="49">
        <v>6</v>
      </c>
      <c r="Z8" s="49">
        <v>5</v>
      </c>
      <c r="AA8" s="49"/>
      <c r="AB8" s="49"/>
      <c r="AC8" s="49"/>
      <c r="AD8" s="49"/>
      <c r="AE8" s="49"/>
      <c r="AF8" s="129">
        <f t="shared" si="1"/>
        <v>11</v>
      </c>
    </row>
    <row r="9" spans="1:33" ht="16" thickBot="1" x14ac:dyDescent="0.25">
      <c r="A9" s="128">
        <v>7</v>
      </c>
      <c r="B9" s="49" t="s">
        <v>7</v>
      </c>
      <c r="C9" s="49">
        <v>3</v>
      </c>
      <c r="D9" s="49">
        <v>11</v>
      </c>
      <c r="E9" s="49"/>
      <c r="F9" s="49"/>
      <c r="G9" s="49"/>
      <c r="H9" s="49"/>
      <c r="I9" s="49"/>
      <c r="J9" s="129">
        <f t="shared" si="0"/>
        <v>14</v>
      </c>
      <c r="W9" s="130">
        <v>7</v>
      </c>
      <c r="X9" s="131" t="s">
        <v>8</v>
      </c>
      <c r="Y9" s="131">
        <v>7</v>
      </c>
      <c r="Z9" s="131">
        <v>7</v>
      </c>
      <c r="AA9" s="131"/>
      <c r="AB9" s="131"/>
      <c r="AC9" s="131"/>
      <c r="AD9" s="131"/>
      <c r="AE9" s="131"/>
      <c r="AF9" s="132">
        <f t="shared" si="1"/>
        <v>14</v>
      </c>
    </row>
    <row r="10" spans="1:33" x14ac:dyDescent="0.2">
      <c r="A10" s="128">
        <v>8</v>
      </c>
      <c r="B10" s="49" t="s">
        <v>28</v>
      </c>
      <c r="C10" s="49">
        <v>12</v>
      </c>
      <c r="D10" s="49">
        <v>3</v>
      </c>
      <c r="E10" s="49"/>
      <c r="F10" s="49"/>
      <c r="G10" s="49"/>
      <c r="H10" s="49"/>
      <c r="I10" s="49"/>
      <c r="J10" s="129">
        <f t="shared" si="0"/>
        <v>15</v>
      </c>
    </row>
    <row r="11" spans="1:33" x14ac:dyDescent="0.2">
      <c r="A11" s="128">
        <v>9</v>
      </c>
      <c r="B11" s="49" t="s">
        <v>10</v>
      </c>
      <c r="C11" s="49">
        <v>9</v>
      </c>
      <c r="D11" s="49">
        <v>8</v>
      </c>
      <c r="E11" s="49"/>
      <c r="F11" s="49"/>
      <c r="G11" s="49"/>
      <c r="H11" s="49"/>
      <c r="I11" s="49"/>
      <c r="J11" s="129">
        <f t="shared" si="0"/>
        <v>17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x14ac:dyDescent="0.2">
      <c r="A12" s="128">
        <v>10</v>
      </c>
      <c r="B12" s="49" t="s">
        <v>15</v>
      </c>
      <c r="C12" s="49">
        <v>8</v>
      </c>
      <c r="D12" s="49">
        <v>9</v>
      </c>
      <c r="E12" s="49"/>
      <c r="F12" s="49"/>
      <c r="G12" s="49"/>
      <c r="H12" s="49"/>
      <c r="I12" s="49"/>
      <c r="J12" s="129">
        <f t="shared" si="0"/>
        <v>17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6" thickBot="1" x14ac:dyDescent="0.25">
      <c r="A13" s="130">
        <v>11</v>
      </c>
      <c r="B13" s="131" t="s">
        <v>8</v>
      </c>
      <c r="C13" s="131">
        <v>10</v>
      </c>
      <c r="D13" s="131">
        <v>11</v>
      </c>
      <c r="E13" s="131"/>
      <c r="F13" s="131"/>
      <c r="G13" s="131"/>
      <c r="H13" s="131"/>
      <c r="I13" s="131"/>
      <c r="J13" s="132">
        <f t="shared" si="0"/>
        <v>21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5" spans="1:33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33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</sheetData>
  <sheetProtection password="C43E" sheet="1" objects="1" scenarios="1"/>
  <sortState xmlns:xlrd2="http://schemas.microsoft.com/office/spreadsheetml/2017/richdata2" ref="W3:AF9">
    <sortCondition ref="AF3:AF9"/>
  </sortState>
  <mergeCells count="3">
    <mergeCell ref="L1:U1"/>
    <mergeCell ref="W1:AF1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zoomScale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13" sqref="A13:XFD13"/>
    </sheetView>
  </sheetViews>
  <sheetFormatPr baseColWidth="10" defaultColWidth="8.83203125" defaultRowHeight="15" x14ac:dyDescent="0.2"/>
  <cols>
    <col min="1" max="1" width="11.1640625" bestFit="1" customWidth="1"/>
    <col min="2" max="2" width="36" bestFit="1" customWidth="1"/>
    <col min="3" max="3" width="12.5" style="37" bestFit="1" customWidth="1"/>
    <col min="4" max="4" width="22.33203125" style="38" bestFit="1" customWidth="1"/>
    <col min="5" max="5" width="16.83203125" style="39" customWidth="1"/>
    <col min="6" max="6" width="13.5" bestFit="1" customWidth="1"/>
    <col min="7" max="7" width="11.83203125" bestFit="1" customWidth="1"/>
    <col min="8" max="8" width="13.5" bestFit="1" customWidth="1"/>
    <col min="9" max="9" width="9.33203125" bestFit="1" customWidth="1"/>
    <col min="257" max="257" width="11.1640625" bestFit="1" customWidth="1"/>
    <col min="258" max="258" width="36" bestFit="1" customWidth="1"/>
    <col min="259" max="259" width="12.5" bestFit="1" customWidth="1"/>
    <col min="260" max="260" width="22.33203125" bestFit="1" customWidth="1"/>
    <col min="261" max="261" width="16.83203125" customWidth="1"/>
    <col min="262" max="262" width="13.5" bestFit="1" customWidth="1"/>
    <col min="263" max="263" width="11.83203125" bestFit="1" customWidth="1"/>
    <col min="264" max="264" width="13.5" bestFit="1" customWidth="1"/>
    <col min="265" max="265" width="9.33203125" bestFit="1" customWidth="1"/>
    <col min="513" max="513" width="11.1640625" bestFit="1" customWidth="1"/>
    <col min="514" max="514" width="36" bestFit="1" customWidth="1"/>
    <col min="515" max="515" width="12.5" bestFit="1" customWidth="1"/>
    <col min="516" max="516" width="22.33203125" bestFit="1" customWidth="1"/>
    <col min="517" max="517" width="16.83203125" customWidth="1"/>
    <col min="518" max="518" width="13.5" bestFit="1" customWidth="1"/>
    <col min="519" max="519" width="11.83203125" bestFit="1" customWidth="1"/>
    <col min="520" max="520" width="13.5" bestFit="1" customWidth="1"/>
    <col min="521" max="521" width="9.33203125" bestFit="1" customWidth="1"/>
    <col min="769" max="769" width="11.1640625" bestFit="1" customWidth="1"/>
    <col min="770" max="770" width="36" bestFit="1" customWidth="1"/>
    <col min="771" max="771" width="12.5" bestFit="1" customWidth="1"/>
    <col min="772" max="772" width="22.33203125" bestFit="1" customWidth="1"/>
    <col min="773" max="773" width="16.83203125" customWidth="1"/>
    <col min="774" max="774" width="13.5" bestFit="1" customWidth="1"/>
    <col min="775" max="775" width="11.83203125" bestFit="1" customWidth="1"/>
    <col min="776" max="776" width="13.5" bestFit="1" customWidth="1"/>
    <col min="777" max="777" width="9.33203125" bestFit="1" customWidth="1"/>
    <col min="1025" max="1025" width="11.1640625" bestFit="1" customWidth="1"/>
    <col min="1026" max="1026" width="36" bestFit="1" customWidth="1"/>
    <col min="1027" max="1027" width="12.5" bestFit="1" customWidth="1"/>
    <col min="1028" max="1028" width="22.33203125" bestFit="1" customWidth="1"/>
    <col min="1029" max="1029" width="16.83203125" customWidth="1"/>
    <col min="1030" max="1030" width="13.5" bestFit="1" customWidth="1"/>
    <col min="1031" max="1031" width="11.83203125" bestFit="1" customWidth="1"/>
    <col min="1032" max="1032" width="13.5" bestFit="1" customWidth="1"/>
    <col min="1033" max="1033" width="9.33203125" bestFit="1" customWidth="1"/>
    <col min="1281" max="1281" width="11.1640625" bestFit="1" customWidth="1"/>
    <col min="1282" max="1282" width="36" bestFit="1" customWidth="1"/>
    <col min="1283" max="1283" width="12.5" bestFit="1" customWidth="1"/>
    <col min="1284" max="1284" width="22.33203125" bestFit="1" customWidth="1"/>
    <col min="1285" max="1285" width="16.83203125" customWidth="1"/>
    <col min="1286" max="1286" width="13.5" bestFit="1" customWidth="1"/>
    <col min="1287" max="1287" width="11.83203125" bestFit="1" customWidth="1"/>
    <col min="1288" max="1288" width="13.5" bestFit="1" customWidth="1"/>
    <col min="1289" max="1289" width="9.33203125" bestFit="1" customWidth="1"/>
    <col min="1537" max="1537" width="11.1640625" bestFit="1" customWidth="1"/>
    <col min="1538" max="1538" width="36" bestFit="1" customWidth="1"/>
    <col min="1539" max="1539" width="12.5" bestFit="1" customWidth="1"/>
    <col min="1540" max="1540" width="22.33203125" bestFit="1" customWidth="1"/>
    <col min="1541" max="1541" width="16.83203125" customWidth="1"/>
    <col min="1542" max="1542" width="13.5" bestFit="1" customWidth="1"/>
    <col min="1543" max="1543" width="11.83203125" bestFit="1" customWidth="1"/>
    <col min="1544" max="1544" width="13.5" bestFit="1" customWidth="1"/>
    <col min="1545" max="1545" width="9.33203125" bestFit="1" customWidth="1"/>
    <col min="1793" max="1793" width="11.1640625" bestFit="1" customWidth="1"/>
    <col min="1794" max="1794" width="36" bestFit="1" customWidth="1"/>
    <col min="1795" max="1795" width="12.5" bestFit="1" customWidth="1"/>
    <col min="1796" max="1796" width="22.33203125" bestFit="1" customWidth="1"/>
    <col min="1797" max="1797" width="16.83203125" customWidth="1"/>
    <col min="1798" max="1798" width="13.5" bestFit="1" customWidth="1"/>
    <col min="1799" max="1799" width="11.83203125" bestFit="1" customWidth="1"/>
    <col min="1800" max="1800" width="13.5" bestFit="1" customWidth="1"/>
    <col min="1801" max="1801" width="9.33203125" bestFit="1" customWidth="1"/>
    <col min="2049" max="2049" width="11.1640625" bestFit="1" customWidth="1"/>
    <col min="2050" max="2050" width="36" bestFit="1" customWidth="1"/>
    <col min="2051" max="2051" width="12.5" bestFit="1" customWidth="1"/>
    <col min="2052" max="2052" width="22.33203125" bestFit="1" customWidth="1"/>
    <col min="2053" max="2053" width="16.83203125" customWidth="1"/>
    <col min="2054" max="2054" width="13.5" bestFit="1" customWidth="1"/>
    <col min="2055" max="2055" width="11.83203125" bestFit="1" customWidth="1"/>
    <col min="2056" max="2056" width="13.5" bestFit="1" customWidth="1"/>
    <col min="2057" max="2057" width="9.33203125" bestFit="1" customWidth="1"/>
    <col min="2305" max="2305" width="11.1640625" bestFit="1" customWidth="1"/>
    <col min="2306" max="2306" width="36" bestFit="1" customWidth="1"/>
    <col min="2307" max="2307" width="12.5" bestFit="1" customWidth="1"/>
    <col min="2308" max="2308" width="22.33203125" bestFit="1" customWidth="1"/>
    <col min="2309" max="2309" width="16.83203125" customWidth="1"/>
    <col min="2310" max="2310" width="13.5" bestFit="1" customWidth="1"/>
    <col min="2311" max="2311" width="11.83203125" bestFit="1" customWidth="1"/>
    <col min="2312" max="2312" width="13.5" bestFit="1" customWidth="1"/>
    <col min="2313" max="2313" width="9.33203125" bestFit="1" customWidth="1"/>
    <col min="2561" max="2561" width="11.1640625" bestFit="1" customWidth="1"/>
    <col min="2562" max="2562" width="36" bestFit="1" customWidth="1"/>
    <col min="2563" max="2563" width="12.5" bestFit="1" customWidth="1"/>
    <col min="2564" max="2564" width="22.33203125" bestFit="1" customWidth="1"/>
    <col min="2565" max="2565" width="16.83203125" customWidth="1"/>
    <col min="2566" max="2566" width="13.5" bestFit="1" customWidth="1"/>
    <col min="2567" max="2567" width="11.83203125" bestFit="1" customWidth="1"/>
    <col min="2568" max="2568" width="13.5" bestFit="1" customWidth="1"/>
    <col min="2569" max="2569" width="9.33203125" bestFit="1" customWidth="1"/>
    <col min="2817" max="2817" width="11.1640625" bestFit="1" customWidth="1"/>
    <col min="2818" max="2818" width="36" bestFit="1" customWidth="1"/>
    <col min="2819" max="2819" width="12.5" bestFit="1" customWidth="1"/>
    <col min="2820" max="2820" width="22.33203125" bestFit="1" customWidth="1"/>
    <col min="2821" max="2821" width="16.83203125" customWidth="1"/>
    <col min="2822" max="2822" width="13.5" bestFit="1" customWidth="1"/>
    <col min="2823" max="2823" width="11.83203125" bestFit="1" customWidth="1"/>
    <col min="2824" max="2824" width="13.5" bestFit="1" customWidth="1"/>
    <col min="2825" max="2825" width="9.33203125" bestFit="1" customWidth="1"/>
    <col min="3073" max="3073" width="11.1640625" bestFit="1" customWidth="1"/>
    <col min="3074" max="3074" width="36" bestFit="1" customWidth="1"/>
    <col min="3075" max="3075" width="12.5" bestFit="1" customWidth="1"/>
    <col min="3076" max="3076" width="22.33203125" bestFit="1" customWidth="1"/>
    <col min="3077" max="3077" width="16.83203125" customWidth="1"/>
    <col min="3078" max="3078" width="13.5" bestFit="1" customWidth="1"/>
    <col min="3079" max="3079" width="11.83203125" bestFit="1" customWidth="1"/>
    <col min="3080" max="3080" width="13.5" bestFit="1" customWidth="1"/>
    <col min="3081" max="3081" width="9.33203125" bestFit="1" customWidth="1"/>
    <col min="3329" max="3329" width="11.1640625" bestFit="1" customWidth="1"/>
    <col min="3330" max="3330" width="36" bestFit="1" customWidth="1"/>
    <col min="3331" max="3331" width="12.5" bestFit="1" customWidth="1"/>
    <col min="3332" max="3332" width="22.33203125" bestFit="1" customWidth="1"/>
    <col min="3333" max="3333" width="16.83203125" customWidth="1"/>
    <col min="3334" max="3334" width="13.5" bestFit="1" customWidth="1"/>
    <col min="3335" max="3335" width="11.83203125" bestFit="1" customWidth="1"/>
    <col min="3336" max="3336" width="13.5" bestFit="1" customWidth="1"/>
    <col min="3337" max="3337" width="9.33203125" bestFit="1" customWidth="1"/>
    <col min="3585" max="3585" width="11.1640625" bestFit="1" customWidth="1"/>
    <col min="3586" max="3586" width="36" bestFit="1" customWidth="1"/>
    <col min="3587" max="3587" width="12.5" bestFit="1" customWidth="1"/>
    <col min="3588" max="3588" width="22.33203125" bestFit="1" customWidth="1"/>
    <col min="3589" max="3589" width="16.83203125" customWidth="1"/>
    <col min="3590" max="3590" width="13.5" bestFit="1" customWidth="1"/>
    <col min="3591" max="3591" width="11.83203125" bestFit="1" customWidth="1"/>
    <col min="3592" max="3592" width="13.5" bestFit="1" customWidth="1"/>
    <col min="3593" max="3593" width="9.33203125" bestFit="1" customWidth="1"/>
    <col min="3841" max="3841" width="11.1640625" bestFit="1" customWidth="1"/>
    <col min="3842" max="3842" width="36" bestFit="1" customWidth="1"/>
    <col min="3843" max="3843" width="12.5" bestFit="1" customWidth="1"/>
    <col min="3844" max="3844" width="22.33203125" bestFit="1" customWidth="1"/>
    <col min="3845" max="3845" width="16.83203125" customWidth="1"/>
    <col min="3846" max="3846" width="13.5" bestFit="1" customWidth="1"/>
    <col min="3847" max="3847" width="11.83203125" bestFit="1" customWidth="1"/>
    <col min="3848" max="3848" width="13.5" bestFit="1" customWidth="1"/>
    <col min="3849" max="3849" width="9.33203125" bestFit="1" customWidth="1"/>
    <col min="4097" max="4097" width="11.1640625" bestFit="1" customWidth="1"/>
    <col min="4098" max="4098" width="36" bestFit="1" customWidth="1"/>
    <col min="4099" max="4099" width="12.5" bestFit="1" customWidth="1"/>
    <col min="4100" max="4100" width="22.33203125" bestFit="1" customWidth="1"/>
    <col min="4101" max="4101" width="16.83203125" customWidth="1"/>
    <col min="4102" max="4102" width="13.5" bestFit="1" customWidth="1"/>
    <col min="4103" max="4103" width="11.83203125" bestFit="1" customWidth="1"/>
    <col min="4104" max="4104" width="13.5" bestFit="1" customWidth="1"/>
    <col min="4105" max="4105" width="9.33203125" bestFit="1" customWidth="1"/>
    <col min="4353" max="4353" width="11.1640625" bestFit="1" customWidth="1"/>
    <col min="4354" max="4354" width="36" bestFit="1" customWidth="1"/>
    <col min="4355" max="4355" width="12.5" bestFit="1" customWidth="1"/>
    <col min="4356" max="4356" width="22.33203125" bestFit="1" customWidth="1"/>
    <col min="4357" max="4357" width="16.83203125" customWidth="1"/>
    <col min="4358" max="4358" width="13.5" bestFit="1" customWidth="1"/>
    <col min="4359" max="4359" width="11.83203125" bestFit="1" customWidth="1"/>
    <col min="4360" max="4360" width="13.5" bestFit="1" customWidth="1"/>
    <col min="4361" max="4361" width="9.33203125" bestFit="1" customWidth="1"/>
    <col min="4609" max="4609" width="11.1640625" bestFit="1" customWidth="1"/>
    <col min="4610" max="4610" width="36" bestFit="1" customWidth="1"/>
    <col min="4611" max="4611" width="12.5" bestFit="1" customWidth="1"/>
    <col min="4612" max="4612" width="22.33203125" bestFit="1" customWidth="1"/>
    <col min="4613" max="4613" width="16.83203125" customWidth="1"/>
    <col min="4614" max="4614" width="13.5" bestFit="1" customWidth="1"/>
    <col min="4615" max="4615" width="11.83203125" bestFit="1" customWidth="1"/>
    <col min="4616" max="4616" width="13.5" bestFit="1" customWidth="1"/>
    <col min="4617" max="4617" width="9.33203125" bestFit="1" customWidth="1"/>
    <col min="4865" max="4865" width="11.1640625" bestFit="1" customWidth="1"/>
    <col min="4866" max="4866" width="36" bestFit="1" customWidth="1"/>
    <col min="4867" max="4867" width="12.5" bestFit="1" customWidth="1"/>
    <col min="4868" max="4868" width="22.33203125" bestFit="1" customWidth="1"/>
    <col min="4869" max="4869" width="16.83203125" customWidth="1"/>
    <col min="4870" max="4870" width="13.5" bestFit="1" customWidth="1"/>
    <col min="4871" max="4871" width="11.83203125" bestFit="1" customWidth="1"/>
    <col min="4872" max="4872" width="13.5" bestFit="1" customWidth="1"/>
    <col min="4873" max="4873" width="9.33203125" bestFit="1" customWidth="1"/>
    <col min="5121" max="5121" width="11.1640625" bestFit="1" customWidth="1"/>
    <col min="5122" max="5122" width="36" bestFit="1" customWidth="1"/>
    <col min="5123" max="5123" width="12.5" bestFit="1" customWidth="1"/>
    <col min="5124" max="5124" width="22.33203125" bestFit="1" customWidth="1"/>
    <col min="5125" max="5125" width="16.83203125" customWidth="1"/>
    <col min="5126" max="5126" width="13.5" bestFit="1" customWidth="1"/>
    <col min="5127" max="5127" width="11.83203125" bestFit="1" customWidth="1"/>
    <col min="5128" max="5128" width="13.5" bestFit="1" customWidth="1"/>
    <col min="5129" max="5129" width="9.33203125" bestFit="1" customWidth="1"/>
    <col min="5377" max="5377" width="11.1640625" bestFit="1" customWidth="1"/>
    <col min="5378" max="5378" width="36" bestFit="1" customWidth="1"/>
    <col min="5379" max="5379" width="12.5" bestFit="1" customWidth="1"/>
    <col min="5380" max="5380" width="22.33203125" bestFit="1" customWidth="1"/>
    <col min="5381" max="5381" width="16.83203125" customWidth="1"/>
    <col min="5382" max="5382" width="13.5" bestFit="1" customWidth="1"/>
    <col min="5383" max="5383" width="11.83203125" bestFit="1" customWidth="1"/>
    <col min="5384" max="5384" width="13.5" bestFit="1" customWidth="1"/>
    <col min="5385" max="5385" width="9.33203125" bestFit="1" customWidth="1"/>
    <col min="5633" max="5633" width="11.1640625" bestFit="1" customWidth="1"/>
    <col min="5634" max="5634" width="36" bestFit="1" customWidth="1"/>
    <col min="5635" max="5635" width="12.5" bestFit="1" customWidth="1"/>
    <col min="5636" max="5636" width="22.33203125" bestFit="1" customWidth="1"/>
    <col min="5637" max="5637" width="16.83203125" customWidth="1"/>
    <col min="5638" max="5638" width="13.5" bestFit="1" customWidth="1"/>
    <col min="5639" max="5639" width="11.83203125" bestFit="1" customWidth="1"/>
    <col min="5640" max="5640" width="13.5" bestFit="1" customWidth="1"/>
    <col min="5641" max="5641" width="9.33203125" bestFit="1" customWidth="1"/>
    <col min="5889" max="5889" width="11.1640625" bestFit="1" customWidth="1"/>
    <col min="5890" max="5890" width="36" bestFit="1" customWidth="1"/>
    <col min="5891" max="5891" width="12.5" bestFit="1" customWidth="1"/>
    <col min="5892" max="5892" width="22.33203125" bestFit="1" customWidth="1"/>
    <col min="5893" max="5893" width="16.83203125" customWidth="1"/>
    <col min="5894" max="5894" width="13.5" bestFit="1" customWidth="1"/>
    <col min="5895" max="5895" width="11.83203125" bestFit="1" customWidth="1"/>
    <col min="5896" max="5896" width="13.5" bestFit="1" customWidth="1"/>
    <col min="5897" max="5897" width="9.33203125" bestFit="1" customWidth="1"/>
    <col min="6145" max="6145" width="11.1640625" bestFit="1" customWidth="1"/>
    <col min="6146" max="6146" width="36" bestFit="1" customWidth="1"/>
    <col min="6147" max="6147" width="12.5" bestFit="1" customWidth="1"/>
    <col min="6148" max="6148" width="22.33203125" bestFit="1" customWidth="1"/>
    <col min="6149" max="6149" width="16.83203125" customWidth="1"/>
    <col min="6150" max="6150" width="13.5" bestFit="1" customWidth="1"/>
    <col min="6151" max="6151" width="11.83203125" bestFit="1" customWidth="1"/>
    <col min="6152" max="6152" width="13.5" bestFit="1" customWidth="1"/>
    <col min="6153" max="6153" width="9.33203125" bestFit="1" customWidth="1"/>
    <col min="6401" max="6401" width="11.1640625" bestFit="1" customWidth="1"/>
    <col min="6402" max="6402" width="36" bestFit="1" customWidth="1"/>
    <col min="6403" max="6403" width="12.5" bestFit="1" customWidth="1"/>
    <col min="6404" max="6404" width="22.33203125" bestFit="1" customWidth="1"/>
    <col min="6405" max="6405" width="16.83203125" customWidth="1"/>
    <col min="6406" max="6406" width="13.5" bestFit="1" customWidth="1"/>
    <col min="6407" max="6407" width="11.83203125" bestFit="1" customWidth="1"/>
    <col min="6408" max="6408" width="13.5" bestFit="1" customWidth="1"/>
    <col min="6409" max="6409" width="9.33203125" bestFit="1" customWidth="1"/>
    <col min="6657" max="6657" width="11.1640625" bestFit="1" customWidth="1"/>
    <col min="6658" max="6658" width="36" bestFit="1" customWidth="1"/>
    <col min="6659" max="6659" width="12.5" bestFit="1" customWidth="1"/>
    <col min="6660" max="6660" width="22.33203125" bestFit="1" customWidth="1"/>
    <col min="6661" max="6661" width="16.83203125" customWidth="1"/>
    <col min="6662" max="6662" width="13.5" bestFit="1" customWidth="1"/>
    <col min="6663" max="6663" width="11.83203125" bestFit="1" customWidth="1"/>
    <col min="6664" max="6664" width="13.5" bestFit="1" customWidth="1"/>
    <col min="6665" max="6665" width="9.33203125" bestFit="1" customWidth="1"/>
    <col min="6913" max="6913" width="11.1640625" bestFit="1" customWidth="1"/>
    <col min="6914" max="6914" width="36" bestFit="1" customWidth="1"/>
    <col min="6915" max="6915" width="12.5" bestFit="1" customWidth="1"/>
    <col min="6916" max="6916" width="22.33203125" bestFit="1" customWidth="1"/>
    <col min="6917" max="6917" width="16.83203125" customWidth="1"/>
    <col min="6918" max="6918" width="13.5" bestFit="1" customWidth="1"/>
    <col min="6919" max="6919" width="11.83203125" bestFit="1" customWidth="1"/>
    <col min="6920" max="6920" width="13.5" bestFit="1" customWidth="1"/>
    <col min="6921" max="6921" width="9.33203125" bestFit="1" customWidth="1"/>
    <col min="7169" max="7169" width="11.1640625" bestFit="1" customWidth="1"/>
    <col min="7170" max="7170" width="36" bestFit="1" customWidth="1"/>
    <col min="7171" max="7171" width="12.5" bestFit="1" customWidth="1"/>
    <col min="7172" max="7172" width="22.33203125" bestFit="1" customWidth="1"/>
    <col min="7173" max="7173" width="16.83203125" customWidth="1"/>
    <col min="7174" max="7174" width="13.5" bestFit="1" customWidth="1"/>
    <col min="7175" max="7175" width="11.83203125" bestFit="1" customWidth="1"/>
    <col min="7176" max="7176" width="13.5" bestFit="1" customWidth="1"/>
    <col min="7177" max="7177" width="9.33203125" bestFit="1" customWidth="1"/>
    <col min="7425" max="7425" width="11.1640625" bestFit="1" customWidth="1"/>
    <col min="7426" max="7426" width="36" bestFit="1" customWidth="1"/>
    <col min="7427" max="7427" width="12.5" bestFit="1" customWidth="1"/>
    <col min="7428" max="7428" width="22.33203125" bestFit="1" customWidth="1"/>
    <col min="7429" max="7429" width="16.83203125" customWidth="1"/>
    <col min="7430" max="7430" width="13.5" bestFit="1" customWidth="1"/>
    <col min="7431" max="7431" width="11.83203125" bestFit="1" customWidth="1"/>
    <col min="7432" max="7432" width="13.5" bestFit="1" customWidth="1"/>
    <col min="7433" max="7433" width="9.33203125" bestFit="1" customWidth="1"/>
    <col min="7681" max="7681" width="11.1640625" bestFit="1" customWidth="1"/>
    <col min="7682" max="7682" width="36" bestFit="1" customWidth="1"/>
    <col min="7683" max="7683" width="12.5" bestFit="1" customWidth="1"/>
    <col min="7684" max="7684" width="22.33203125" bestFit="1" customWidth="1"/>
    <col min="7685" max="7685" width="16.83203125" customWidth="1"/>
    <col min="7686" max="7686" width="13.5" bestFit="1" customWidth="1"/>
    <col min="7687" max="7687" width="11.83203125" bestFit="1" customWidth="1"/>
    <col min="7688" max="7688" width="13.5" bestFit="1" customWidth="1"/>
    <col min="7689" max="7689" width="9.33203125" bestFit="1" customWidth="1"/>
    <col min="7937" max="7937" width="11.1640625" bestFit="1" customWidth="1"/>
    <col min="7938" max="7938" width="36" bestFit="1" customWidth="1"/>
    <col min="7939" max="7939" width="12.5" bestFit="1" customWidth="1"/>
    <col min="7940" max="7940" width="22.33203125" bestFit="1" customWidth="1"/>
    <col min="7941" max="7941" width="16.83203125" customWidth="1"/>
    <col min="7942" max="7942" width="13.5" bestFit="1" customWidth="1"/>
    <col min="7943" max="7943" width="11.83203125" bestFit="1" customWidth="1"/>
    <col min="7944" max="7944" width="13.5" bestFit="1" customWidth="1"/>
    <col min="7945" max="7945" width="9.33203125" bestFit="1" customWidth="1"/>
    <col min="8193" max="8193" width="11.1640625" bestFit="1" customWidth="1"/>
    <col min="8194" max="8194" width="36" bestFit="1" customWidth="1"/>
    <col min="8195" max="8195" width="12.5" bestFit="1" customWidth="1"/>
    <col min="8196" max="8196" width="22.33203125" bestFit="1" customWidth="1"/>
    <col min="8197" max="8197" width="16.83203125" customWidth="1"/>
    <col min="8198" max="8198" width="13.5" bestFit="1" customWidth="1"/>
    <col min="8199" max="8199" width="11.83203125" bestFit="1" customWidth="1"/>
    <col min="8200" max="8200" width="13.5" bestFit="1" customWidth="1"/>
    <col min="8201" max="8201" width="9.33203125" bestFit="1" customWidth="1"/>
    <col min="8449" max="8449" width="11.1640625" bestFit="1" customWidth="1"/>
    <col min="8450" max="8450" width="36" bestFit="1" customWidth="1"/>
    <col min="8451" max="8451" width="12.5" bestFit="1" customWidth="1"/>
    <col min="8452" max="8452" width="22.33203125" bestFit="1" customWidth="1"/>
    <col min="8453" max="8453" width="16.83203125" customWidth="1"/>
    <col min="8454" max="8454" width="13.5" bestFit="1" customWidth="1"/>
    <col min="8455" max="8455" width="11.83203125" bestFit="1" customWidth="1"/>
    <col min="8456" max="8456" width="13.5" bestFit="1" customWidth="1"/>
    <col min="8457" max="8457" width="9.33203125" bestFit="1" customWidth="1"/>
    <col min="8705" max="8705" width="11.1640625" bestFit="1" customWidth="1"/>
    <col min="8706" max="8706" width="36" bestFit="1" customWidth="1"/>
    <col min="8707" max="8707" width="12.5" bestFit="1" customWidth="1"/>
    <col min="8708" max="8708" width="22.33203125" bestFit="1" customWidth="1"/>
    <col min="8709" max="8709" width="16.83203125" customWidth="1"/>
    <col min="8710" max="8710" width="13.5" bestFit="1" customWidth="1"/>
    <col min="8711" max="8711" width="11.83203125" bestFit="1" customWidth="1"/>
    <col min="8712" max="8712" width="13.5" bestFit="1" customWidth="1"/>
    <col min="8713" max="8713" width="9.33203125" bestFit="1" customWidth="1"/>
    <col min="8961" max="8961" width="11.1640625" bestFit="1" customWidth="1"/>
    <col min="8962" max="8962" width="36" bestFit="1" customWidth="1"/>
    <col min="8963" max="8963" width="12.5" bestFit="1" customWidth="1"/>
    <col min="8964" max="8964" width="22.33203125" bestFit="1" customWidth="1"/>
    <col min="8965" max="8965" width="16.83203125" customWidth="1"/>
    <col min="8966" max="8966" width="13.5" bestFit="1" customWidth="1"/>
    <col min="8967" max="8967" width="11.83203125" bestFit="1" customWidth="1"/>
    <col min="8968" max="8968" width="13.5" bestFit="1" customWidth="1"/>
    <col min="8969" max="8969" width="9.33203125" bestFit="1" customWidth="1"/>
    <col min="9217" max="9217" width="11.1640625" bestFit="1" customWidth="1"/>
    <col min="9218" max="9218" width="36" bestFit="1" customWidth="1"/>
    <col min="9219" max="9219" width="12.5" bestFit="1" customWidth="1"/>
    <col min="9220" max="9220" width="22.33203125" bestFit="1" customWidth="1"/>
    <col min="9221" max="9221" width="16.83203125" customWidth="1"/>
    <col min="9222" max="9222" width="13.5" bestFit="1" customWidth="1"/>
    <col min="9223" max="9223" width="11.83203125" bestFit="1" customWidth="1"/>
    <col min="9224" max="9224" width="13.5" bestFit="1" customWidth="1"/>
    <col min="9225" max="9225" width="9.33203125" bestFit="1" customWidth="1"/>
    <col min="9473" max="9473" width="11.1640625" bestFit="1" customWidth="1"/>
    <col min="9474" max="9474" width="36" bestFit="1" customWidth="1"/>
    <col min="9475" max="9475" width="12.5" bestFit="1" customWidth="1"/>
    <col min="9476" max="9476" width="22.33203125" bestFit="1" customWidth="1"/>
    <col min="9477" max="9477" width="16.83203125" customWidth="1"/>
    <col min="9478" max="9478" width="13.5" bestFit="1" customWidth="1"/>
    <col min="9479" max="9479" width="11.83203125" bestFit="1" customWidth="1"/>
    <col min="9480" max="9480" width="13.5" bestFit="1" customWidth="1"/>
    <col min="9481" max="9481" width="9.33203125" bestFit="1" customWidth="1"/>
    <col min="9729" max="9729" width="11.1640625" bestFit="1" customWidth="1"/>
    <col min="9730" max="9730" width="36" bestFit="1" customWidth="1"/>
    <col min="9731" max="9731" width="12.5" bestFit="1" customWidth="1"/>
    <col min="9732" max="9732" width="22.33203125" bestFit="1" customWidth="1"/>
    <col min="9733" max="9733" width="16.83203125" customWidth="1"/>
    <col min="9734" max="9734" width="13.5" bestFit="1" customWidth="1"/>
    <col min="9735" max="9735" width="11.83203125" bestFit="1" customWidth="1"/>
    <col min="9736" max="9736" width="13.5" bestFit="1" customWidth="1"/>
    <col min="9737" max="9737" width="9.33203125" bestFit="1" customWidth="1"/>
    <col min="9985" max="9985" width="11.1640625" bestFit="1" customWidth="1"/>
    <col min="9986" max="9986" width="36" bestFit="1" customWidth="1"/>
    <col min="9987" max="9987" width="12.5" bestFit="1" customWidth="1"/>
    <col min="9988" max="9988" width="22.33203125" bestFit="1" customWidth="1"/>
    <col min="9989" max="9989" width="16.83203125" customWidth="1"/>
    <col min="9990" max="9990" width="13.5" bestFit="1" customWidth="1"/>
    <col min="9991" max="9991" width="11.83203125" bestFit="1" customWidth="1"/>
    <col min="9992" max="9992" width="13.5" bestFit="1" customWidth="1"/>
    <col min="9993" max="9993" width="9.33203125" bestFit="1" customWidth="1"/>
    <col min="10241" max="10241" width="11.1640625" bestFit="1" customWidth="1"/>
    <col min="10242" max="10242" width="36" bestFit="1" customWidth="1"/>
    <col min="10243" max="10243" width="12.5" bestFit="1" customWidth="1"/>
    <col min="10244" max="10244" width="22.33203125" bestFit="1" customWidth="1"/>
    <col min="10245" max="10245" width="16.83203125" customWidth="1"/>
    <col min="10246" max="10246" width="13.5" bestFit="1" customWidth="1"/>
    <col min="10247" max="10247" width="11.83203125" bestFit="1" customWidth="1"/>
    <col min="10248" max="10248" width="13.5" bestFit="1" customWidth="1"/>
    <col min="10249" max="10249" width="9.33203125" bestFit="1" customWidth="1"/>
    <col min="10497" max="10497" width="11.1640625" bestFit="1" customWidth="1"/>
    <col min="10498" max="10498" width="36" bestFit="1" customWidth="1"/>
    <col min="10499" max="10499" width="12.5" bestFit="1" customWidth="1"/>
    <col min="10500" max="10500" width="22.33203125" bestFit="1" customWidth="1"/>
    <col min="10501" max="10501" width="16.83203125" customWidth="1"/>
    <col min="10502" max="10502" width="13.5" bestFit="1" customWidth="1"/>
    <col min="10503" max="10503" width="11.83203125" bestFit="1" customWidth="1"/>
    <col min="10504" max="10504" width="13.5" bestFit="1" customWidth="1"/>
    <col min="10505" max="10505" width="9.33203125" bestFit="1" customWidth="1"/>
    <col min="10753" max="10753" width="11.1640625" bestFit="1" customWidth="1"/>
    <col min="10754" max="10754" width="36" bestFit="1" customWidth="1"/>
    <col min="10755" max="10755" width="12.5" bestFit="1" customWidth="1"/>
    <col min="10756" max="10756" width="22.33203125" bestFit="1" customWidth="1"/>
    <col min="10757" max="10757" width="16.83203125" customWidth="1"/>
    <col min="10758" max="10758" width="13.5" bestFit="1" customWidth="1"/>
    <col min="10759" max="10759" width="11.83203125" bestFit="1" customWidth="1"/>
    <col min="10760" max="10760" width="13.5" bestFit="1" customWidth="1"/>
    <col min="10761" max="10761" width="9.33203125" bestFit="1" customWidth="1"/>
    <col min="11009" max="11009" width="11.1640625" bestFit="1" customWidth="1"/>
    <col min="11010" max="11010" width="36" bestFit="1" customWidth="1"/>
    <col min="11011" max="11011" width="12.5" bestFit="1" customWidth="1"/>
    <col min="11012" max="11012" width="22.33203125" bestFit="1" customWidth="1"/>
    <col min="11013" max="11013" width="16.83203125" customWidth="1"/>
    <col min="11014" max="11014" width="13.5" bestFit="1" customWidth="1"/>
    <col min="11015" max="11015" width="11.83203125" bestFit="1" customWidth="1"/>
    <col min="11016" max="11016" width="13.5" bestFit="1" customWidth="1"/>
    <col min="11017" max="11017" width="9.33203125" bestFit="1" customWidth="1"/>
    <col min="11265" max="11265" width="11.1640625" bestFit="1" customWidth="1"/>
    <col min="11266" max="11266" width="36" bestFit="1" customWidth="1"/>
    <col min="11267" max="11267" width="12.5" bestFit="1" customWidth="1"/>
    <col min="11268" max="11268" width="22.33203125" bestFit="1" customWidth="1"/>
    <col min="11269" max="11269" width="16.83203125" customWidth="1"/>
    <col min="11270" max="11270" width="13.5" bestFit="1" customWidth="1"/>
    <col min="11271" max="11271" width="11.83203125" bestFit="1" customWidth="1"/>
    <col min="11272" max="11272" width="13.5" bestFit="1" customWidth="1"/>
    <col min="11273" max="11273" width="9.33203125" bestFit="1" customWidth="1"/>
    <col min="11521" max="11521" width="11.1640625" bestFit="1" customWidth="1"/>
    <col min="11522" max="11522" width="36" bestFit="1" customWidth="1"/>
    <col min="11523" max="11523" width="12.5" bestFit="1" customWidth="1"/>
    <col min="11524" max="11524" width="22.33203125" bestFit="1" customWidth="1"/>
    <col min="11525" max="11525" width="16.83203125" customWidth="1"/>
    <col min="11526" max="11526" width="13.5" bestFit="1" customWidth="1"/>
    <col min="11527" max="11527" width="11.83203125" bestFit="1" customWidth="1"/>
    <col min="11528" max="11528" width="13.5" bestFit="1" customWidth="1"/>
    <col min="11529" max="11529" width="9.33203125" bestFit="1" customWidth="1"/>
    <col min="11777" max="11777" width="11.1640625" bestFit="1" customWidth="1"/>
    <col min="11778" max="11778" width="36" bestFit="1" customWidth="1"/>
    <col min="11779" max="11779" width="12.5" bestFit="1" customWidth="1"/>
    <col min="11780" max="11780" width="22.33203125" bestFit="1" customWidth="1"/>
    <col min="11781" max="11781" width="16.83203125" customWidth="1"/>
    <col min="11782" max="11782" width="13.5" bestFit="1" customWidth="1"/>
    <col min="11783" max="11783" width="11.83203125" bestFit="1" customWidth="1"/>
    <col min="11784" max="11784" width="13.5" bestFit="1" customWidth="1"/>
    <col min="11785" max="11785" width="9.33203125" bestFit="1" customWidth="1"/>
    <col min="12033" max="12033" width="11.1640625" bestFit="1" customWidth="1"/>
    <col min="12034" max="12034" width="36" bestFit="1" customWidth="1"/>
    <col min="12035" max="12035" width="12.5" bestFit="1" customWidth="1"/>
    <col min="12036" max="12036" width="22.33203125" bestFit="1" customWidth="1"/>
    <col min="12037" max="12037" width="16.83203125" customWidth="1"/>
    <col min="12038" max="12038" width="13.5" bestFit="1" customWidth="1"/>
    <col min="12039" max="12039" width="11.83203125" bestFit="1" customWidth="1"/>
    <col min="12040" max="12040" width="13.5" bestFit="1" customWidth="1"/>
    <col min="12041" max="12041" width="9.33203125" bestFit="1" customWidth="1"/>
    <col min="12289" max="12289" width="11.1640625" bestFit="1" customWidth="1"/>
    <col min="12290" max="12290" width="36" bestFit="1" customWidth="1"/>
    <col min="12291" max="12291" width="12.5" bestFit="1" customWidth="1"/>
    <col min="12292" max="12292" width="22.33203125" bestFit="1" customWidth="1"/>
    <col min="12293" max="12293" width="16.83203125" customWidth="1"/>
    <col min="12294" max="12294" width="13.5" bestFit="1" customWidth="1"/>
    <col min="12295" max="12295" width="11.83203125" bestFit="1" customWidth="1"/>
    <col min="12296" max="12296" width="13.5" bestFit="1" customWidth="1"/>
    <col min="12297" max="12297" width="9.33203125" bestFit="1" customWidth="1"/>
    <col min="12545" max="12545" width="11.1640625" bestFit="1" customWidth="1"/>
    <col min="12546" max="12546" width="36" bestFit="1" customWidth="1"/>
    <col min="12547" max="12547" width="12.5" bestFit="1" customWidth="1"/>
    <col min="12548" max="12548" width="22.33203125" bestFit="1" customWidth="1"/>
    <col min="12549" max="12549" width="16.83203125" customWidth="1"/>
    <col min="12550" max="12550" width="13.5" bestFit="1" customWidth="1"/>
    <col min="12551" max="12551" width="11.83203125" bestFit="1" customWidth="1"/>
    <col min="12552" max="12552" width="13.5" bestFit="1" customWidth="1"/>
    <col min="12553" max="12553" width="9.33203125" bestFit="1" customWidth="1"/>
    <col min="12801" max="12801" width="11.1640625" bestFit="1" customWidth="1"/>
    <col min="12802" max="12802" width="36" bestFit="1" customWidth="1"/>
    <col min="12803" max="12803" width="12.5" bestFit="1" customWidth="1"/>
    <col min="12804" max="12804" width="22.33203125" bestFit="1" customWidth="1"/>
    <col min="12805" max="12805" width="16.83203125" customWidth="1"/>
    <col min="12806" max="12806" width="13.5" bestFit="1" customWidth="1"/>
    <col min="12807" max="12807" width="11.83203125" bestFit="1" customWidth="1"/>
    <col min="12808" max="12808" width="13.5" bestFit="1" customWidth="1"/>
    <col min="12809" max="12809" width="9.33203125" bestFit="1" customWidth="1"/>
    <col min="13057" max="13057" width="11.1640625" bestFit="1" customWidth="1"/>
    <col min="13058" max="13058" width="36" bestFit="1" customWidth="1"/>
    <col min="13059" max="13059" width="12.5" bestFit="1" customWidth="1"/>
    <col min="13060" max="13060" width="22.33203125" bestFit="1" customWidth="1"/>
    <col min="13061" max="13061" width="16.83203125" customWidth="1"/>
    <col min="13062" max="13062" width="13.5" bestFit="1" customWidth="1"/>
    <col min="13063" max="13063" width="11.83203125" bestFit="1" customWidth="1"/>
    <col min="13064" max="13064" width="13.5" bestFit="1" customWidth="1"/>
    <col min="13065" max="13065" width="9.33203125" bestFit="1" customWidth="1"/>
    <col min="13313" max="13313" width="11.1640625" bestFit="1" customWidth="1"/>
    <col min="13314" max="13314" width="36" bestFit="1" customWidth="1"/>
    <col min="13315" max="13315" width="12.5" bestFit="1" customWidth="1"/>
    <col min="13316" max="13316" width="22.33203125" bestFit="1" customWidth="1"/>
    <col min="13317" max="13317" width="16.83203125" customWidth="1"/>
    <col min="13318" max="13318" width="13.5" bestFit="1" customWidth="1"/>
    <col min="13319" max="13319" width="11.83203125" bestFit="1" customWidth="1"/>
    <col min="13320" max="13320" width="13.5" bestFit="1" customWidth="1"/>
    <col min="13321" max="13321" width="9.33203125" bestFit="1" customWidth="1"/>
    <col min="13569" max="13569" width="11.1640625" bestFit="1" customWidth="1"/>
    <col min="13570" max="13570" width="36" bestFit="1" customWidth="1"/>
    <col min="13571" max="13571" width="12.5" bestFit="1" customWidth="1"/>
    <col min="13572" max="13572" width="22.33203125" bestFit="1" customWidth="1"/>
    <col min="13573" max="13573" width="16.83203125" customWidth="1"/>
    <col min="13574" max="13574" width="13.5" bestFit="1" customWidth="1"/>
    <col min="13575" max="13575" width="11.83203125" bestFit="1" customWidth="1"/>
    <col min="13576" max="13576" width="13.5" bestFit="1" customWidth="1"/>
    <col min="13577" max="13577" width="9.33203125" bestFit="1" customWidth="1"/>
    <col min="13825" max="13825" width="11.1640625" bestFit="1" customWidth="1"/>
    <col min="13826" max="13826" width="36" bestFit="1" customWidth="1"/>
    <col min="13827" max="13827" width="12.5" bestFit="1" customWidth="1"/>
    <col min="13828" max="13828" width="22.33203125" bestFit="1" customWidth="1"/>
    <col min="13829" max="13829" width="16.83203125" customWidth="1"/>
    <col min="13830" max="13830" width="13.5" bestFit="1" customWidth="1"/>
    <col min="13831" max="13831" width="11.83203125" bestFit="1" customWidth="1"/>
    <col min="13832" max="13832" width="13.5" bestFit="1" customWidth="1"/>
    <col min="13833" max="13833" width="9.33203125" bestFit="1" customWidth="1"/>
    <col min="14081" max="14081" width="11.1640625" bestFit="1" customWidth="1"/>
    <col min="14082" max="14082" width="36" bestFit="1" customWidth="1"/>
    <col min="14083" max="14083" width="12.5" bestFit="1" customWidth="1"/>
    <col min="14084" max="14084" width="22.33203125" bestFit="1" customWidth="1"/>
    <col min="14085" max="14085" width="16.83203125" customWidth="1"/>
    <col min="14086" max="14086" width="13.5" bestFit="1" customWidth="1"/>
    <col min="14087" max="14087" width="11.83203125" bestFit="1" customWidth="1"/>
    <col min="14088" max="14088" width="13.5" bestFit="1" customWidth="1"/>
    <col min="14089" max="14089" width="9.33203125" bestFit="1" customWidth="1"/>
    <col min="14337" max="14337" width="11.1640625" bestFit="1" customWidth="1"/>
    <col min="14338" max="14338" width="36" bestFit="1" customWidth="1"/>
    <col min="14339" max="14339" width="12.5" bestFit="1" customWidth="1"/>
    <col min="14340" max="14340" width="22.33203125" bestFit="1" customWidth="1"/>
    <col min="14341" max="14341" width="16.83203125" customWidth="1"/>
    <col min="14342" max="14342" width="13.5" bestFit="1" customWidth="1"/>
    <col min="14343" max="14343" width="11.83203125" bestFit="1" customWidth="1"/>
    <col min="14344" max="14344" width="13.5" bestFit="1" customWidth="1"/>
    <col min="14345" max="14345" width="9.33203125" bestFit="1" customWidth="1"/>
    <col min="14593" max="14593" width="11.1640625" bestFit="1" customWidth="1"/>
    <col min="14594" max="14594" width="36" bestFit="1" customWidth="1"/>
    <col min="14595" max="14595" width="12.5" bestFit="1" customWidth="1"/>
    <col min="14596" max="14596" width="22.33203125" bestFit="1" customWidth="1"/>
    <col min="14597" max="14597" width="16.83203125" customWidth="1"/>
    <col min="14598" max="14598" width="13.5" bestFit="1" customWidth="1"/>
    <col min="14599" max="14599" width="11.83203125" bestFit="1" customWidth="1"/>
    <col min="14600" max="14600" width="13.5" bestFit="1" customWidth="1"/>
    <col min="14601" max="14601" width="9.33203125" bestFit="1" customWidth="1"/>
    <col min="14849" max="14849" width="11.1640625" bestFit="1" customWidth="1"/>
    <col min="14850" max="14850" width="36" bestFit="1" customWidth="1"/>
    <col min="14851" max="14851" width="12.5" bestFit="1" customWidth="1"/>
    <col min="14852" max="14852" width="22.33203125" bestFit="1" customWidth="1"/>
    <col min="14853" max="14853" width="16.83203125" customWidth="1"/>
    <col min="14854" max="14854" width="13.5" bestFit="1" customWidth="1"/>
    <col min="14855" max="14855" width="11.83203125" bestFit="1" customWidth="1"/>
    <col min="14856" max="14856" width="13.5" bestFit="1" customWidth="1"/>
    <col min="14857" max="14857" width="9.33203125" bestFit="1" customWidth="1"/>
    <col min="15105" max="15105" width="11.1640625" bestFit="1" customWidth="1"/>
    <col min="15106" max="15106" width="36" bestFit="1" customWidth="1"/>
    <col min="15107" max="15107" width="12.5" bestFit="1" customWidth="1"/>
    <col min="15108" max="15108" width="22.33203125" bestFit="1" customWidth="1"/>
    <col min="15109" max="15109" width="16.83203125" customWidth="1"/>
    <col min="15110" max="15110" width="13.5" bestFit="1" customWidth="1"/>
    <col min="15111" max="15111" width="11.83203125" bestFit="1" customWidth="1"/>
    <col min="15112" max="15112" width="13.5" bestFit="1" customWidth="1"/>
    <col min="15113" max="15113" width="9.33203125" bestFit="1" customWidth="1"/>
    <col min="15361" max="15361" width="11.1640625" bestFit="1" customWidth="1"/>
    <col min="15362" max="15362" width="36" bestFit="1" customWidth="1"/>
    <col min="15363" max="15363" width="12.5" bestFit="1" customWidth="1"/>
    <col min="15364" max="15364" width="22.33203125" bestFit="1" customWidth="1"/>
    <col min="15365" max="15365" width="16.83203125" customWidth="1"/>
    <col min="15366" max="15366" width="13.5" bestFit="1" customWidth="1"/>
    <col min="15367" max="15367" width="11.83203125" bestFit="1" customWidth="1"/>
    <col min="15368" max="15368" width="13.5" bestFit="1" customWidth="1"/>
    <col min="15369" max="15369" width="9.33203125" bestFit="1" customWidth="1"/>
    <col min="15617" max="15617" width="11.1640625" bestFit="1" customWidth="1"/>
    <col min="15618" max="15618" width="36" bestFit="1" customWidth="1"/>
    <col min="15619" max="15619" width="12.5" bestFit="1" customWidth="1"/>
    <col min="15620" max="15620" width="22.33203125" bestFit="1" customWidth="1"/>
    <col min="15621" max="15621" width="16.83203125" customWidth="1"/>
    <col min="15622" max="15622" width="13.5" bestFit="1" customWidth="1"/>
    <col min="15623" max="15623" width="11.83203125" bestFit="1" customWidth="1"/>
    <col min="15624" max="15624" width="13.5" bestFit="1" customWidth="1"/>
    <col min="15625" max="15625" width="9.33203125" bestFit="1" customWidth="1"/>
    <col min="15873" max="15873" width="11.1640625" bestFit="1" customWidth="1"/>
    <col min="15874" max="15874" width="36" bestFit="1" customWidth="1"/>
    <col min="15875" max="15875" width="12.5" bestFit="1" customWidth="1"/>
    <col min="15876" max="15876" width="22.33203125" bestFit="1" customWidth="1"/>
    <col min="15877" max="15877" width="16.83203125" customWidth="1"/>
    <col min="15878" max="15878" width="13.5" bestFit="1" customWidth="1"/>
    <col min="15879" max="15879" width="11.83203125" bestFit="1" customWidth="1"/>
    <col min="15880" max="15880" width="13.5" bestFit="1" customWidth="1"/>
    <col min="15881" max="15881" width="9.33203125" bestFit="1" customWidth="1"/>
    <col min="16129" max="16129" width="11.1640625" bestFit="1" customWidth="1"/>
    <col min="16130" max="16130" width="36" bestFit="1" customWidth="1"/>
    <col min="16131" max="16131" width="12.5" bestFit="1" customWidth="1"/>
    <col min="16132" max="16132" width="22.33203125" bestFit="1" customWidth="1"/>
    <col min="16133" max="16133" width="16.83203125" customWidth="1"/>
    <col min="16134" max="16134" width="13.5" bestFit="1" customWidth="1"/>
    <col min="16135" max="16135" width="11.83203125" bestFit="1" customWidth="1"/>
    <col min="16136" max="16136" width="13.5" bestFit="1" customWidth="1"/>
    <col min="16137" max="16137" width="9.33203125" bestFit="1" customWidth="1"/>
  </cols>
  <sheetData>
    <row r="1" spans="1:10" ht="24" x14ac:dyDescent="0.3">
      <c r="A1" s="30" t="s">
        <v>30</v>
      </c>
      <c r="B1" s="31"/>
      <c r="C1" s="31"/>
      <c r="D1" s="32"/>
      <c r="E1" s="31"/>
      <c r="F1" s="31"/>
      <c r="G1" s="31"/>
      <c r="H1" s="31"/>
    </row>
    <row r="2" spans="1:10" ht="24" hidden="1" x14ac:dyDescent="0.3">
      <c r="A2" s="137" t="s">
        <v>18</v>
      </c>
      <c r="B2" s="137"/>
      <c r="C2" s="137"/>
      <c r="D2" s="33"/>
      <c r="E2" s="34"/>
      <c r="F2" s="34"/>
      <c r="G2" s="34"/>
      <c r="H2" s="34"/>
    </row>
    <row r="3" spans="1:10" ht="24" x14ac:dyDescent="0.3">
      <c r="A3" s="35" t="s">
        <v>19</v>
      </c>
      <c r="B3" s="36">
        <v>42508</v>
      </c>
      <c r="H3" s="29"/>
    </row>
    <row r="4" spans="1:10" ht="32" x14ac:dyDescent="0.2">
      <c r="A4" s="40" t="s">
        <v>1</v>
      </c>
      <c r="B4" s="41">
        <v>42518.465277777781</v>
      </c>
      <c r="D4" s="12"/>
      <c r="E4" s="29"/>
      <c r="F4" s="42"/>
    </row>
    <row r="5" spans="1:10" ht="16" x14ac:dyDescent="0.2">
      <c r="A5" s="43" t="s">
        <v>20</v>
      </c>
      <c r="B5" s="43" t="s">
        <v>2</v>
      </c>
      <c r="C5" s="44" t="s">
        <v>3</v>
      </c>
      <c r="D5" s="45" t="s">
        <v>21</v>
      </c>
      <c r="E5" s="46" t="s">
        <v>22</v>
      </c>
      <c r="F5" s="47" t="s">
        <v>23</v>
      </c>
      <c r="G5" s="47" t="s">
        <v>24</v>
      </c>
      <c r="H5" s="48" t="s">
        <v>25</v>
      </c>
    </row>
    <row r="6" spans="1:10" ht="25.5" customHeight="1" x14ac:dyDescent="0.2">
      <c r="A6" s="65">
        <v>1</v>
      </c>
      <c r="B6" s="15" t="s">
        <v>7</v>
      </c>
      <c r="C6" s="24">
        <v>0.85</v>
      </c>
      <c r="D6" s="50"/>
      <c r="E6" s="66">
        <f t="shared" ref="E6:E19" si="0">D6-$B$4</f>
        <v>-42518.465277777781</v>
      </c>
      <c r="F6" s="67">
        <f t="shared" ref="F6:F19" si="1">CONVERT(D6-$B$4,"day","sec")</f>
        <v>-3673595400.0000005</v>
      </c>
      <c r="G6" s="65">
        <f t="shared" ref="G6:G19" si="2">F6*C6</f>
        <v>-3122556090.0000005</v>
      </c>
      <c r="H6" s="68" t="e">
        <f t="shared" ref="H6:H31" si="3">IF(G6="","",H5+1)</f>
        <v>#VALUE!</v>
      </c>
      <c r="I6">
        <v>5</v>
      </c>
      <c r="J6" s="28"/>
    </row>
    <row r="7" spans="1:10" s="14" customFormat="1" ht="25.5" customHeight="1" x14ac:dyDescent="0.2">
      <c r="A7" s="54">
        <v>2</v>
      </c>
      <c r="B7" s="15" t="s">
        <v>8</v>
      </c>
      <c r="C7" s="24">
        <v>0.97799999999999998</v>
      </c>
      <c r="D7" s="50"/>
      <c r="E7" s="55">
        <f t="shared" si="0"/>
        <v>-42518.465277777781</v>
      </c>
      <c r="F7" s="56">
        <f t="shared" si="1"/>
        <v>-3673595400.0000005</v>
      </c>
      <c r="G7" s="54">
        <f t="shared" si="2"/>
        <v>-3592776301.2000003</v>
      </c>
      <c r="H7" s="68" t="e">
        <f t="shared" si="3"/>
        <v>#VALUE!</v>
      </c>
      <c r="J7" s="52"/>
    </row>
    <row r="8" spans="1:10" ht="25.5" customHeight="1" x14ac:dyDescent="0.2">
      <c r="A8" s="65">
        <v>3</v>
      </c>
      <c r="B8" s="15" t="s">
        <v>9</v>
      </c>
      <c r="C8" s="24">
        <v>1.0549999999999999</v>
      </c>
      <c r="D8" s="50"/>
      <c r="E8" s="55">
        <f>D8-$B$4</f>
        <v>-42518.465277777781</v>
      </c>
      <c r="F8" s="67">
        <f t="shared" si="1"/>
        <v>-3673595400.0000005</v>
      </c>
      <c r="G8" s="65">
        <f t="shared" si="2"/>
        <v>-3875643147.0000005</v>
      </c>
      <c r="H8" s="68" t="e">
        <f t="shared" si="3"/>
        <v>#VALUE!</v>
      </c>
      <c r="J8" s="28"/>
    </row>
    <row r="9" spans="1:10" s="13" customFormat="1" ht="25.5" customHeight="1" x14ac:dyDescent="0.2">
      <c r="A9" s="54">
        <v>4</v>
      </c>
      <c r="B9" s="15" t="s">
        <v>10</v>
      </c>
      <c r="C9" s="21">
        <v>1.071</v>
      </c>
      <c r="D9" s="50"/>
      <c r="E9" s="55">
        <f t="shared" si="0"/>
        <v>-42518.465277777781</v>
      </c>
      <c r="F9" s="56">
        <f t="shared" si="1"/>
        <v>-3673595400.0000005</v>
      </c>
      <c r="G9" s="54">
        <f t="shared" si="2"/>
        <v>-3934420673.4000006</v>
      </c>
      <c r="H9" s="68" t="e">
        <f t="shared" si="3"/>
        <v>#VALUE!</v>
      </c>
      <c r="I9" s="57">
        <v>0.79997685185185186</v>
      </c>
      <c r="J9" s="58"/>
    </row>
    <row r="10" spans="1:10" ht="25.5" customHeight="1" x14ac:dyDescent="0.2">
      <c r="A10" s="65">
        <v>5</v>
      </c>
      <c r="B10" s="15" t="s">
        <v>11</v>
      </c>
      <c r="C10" s="24">
        <v>1.075</v>
      </c>
      <c r="D10" s="50"/>
      <c r="E10" s="55">
        <f t="shared" si="0"/>
        <v>-42518.465277777781</v>
      </c>
      <c r="F10" s="67">
        <f t="shared" si="1"/>
        <v>-3673595400.0000005</v>
      </c>
      <c r="G10" s="65">
        <f t="shared" si="2"/>
        <v>-3949115055.0000005</v>
      </c>
      <c r="H10" s="68" t="e">
        <f t="shared" si="3"/>
        <v>#VALUE!</v>
      </c>
      <c r="I10">
        <v>10</v>
      </c>
      <c r="J10" s="28"/>
    </row>
    <row r="11" spans="1:10" ht="25.5" customHeight="1" x14ac:dyDescent="0.2">
      <c r="A11" s="65">
        <v>6</v>
      </c>
      <c r="B11" s="15" t="s">
        <v>12</v>
      </c>
      <c r="C11" s="21">
        <v>1.085</v>
      </c>
      <c r="D11" s="50"/>
      <c r="E11" s="55">
        <f t="shared" si="0"/>
        <v>-42518.465277777781</v>
      </c>
      <c r="F11" s="67">
        <f t="shared" si="1"/>
        <v>-3673595400.0000005</v>
      </c>
      <c r="G11" s="65">
        <f t="shared" si="2"/>
        <v>-3985851009.0000005</v>
      </c>
      <c r="H11" s="68" t="e">
        <f t="shared" si="3"/>
        <v>#VALUE!</v>
      </c>
      <c r="I11" s="57">
        <v>0.80684027777777778</v>
      </c>
      <c r="J11" s="28"/>
    </row>
    <row r="12" spans="1:10" ht="25.5" customHeight="1" x14ac:dyDescent="0.2">
      <c r="A12" s="65">
        <v>7</v>
      </c>
      <c r="B12" s="15" t="s">
        <v>27</v>
      </c>
      <c r="C12" s="24">
        <v>1.085</v>
      </c>
      <c r="D12" s="50"/>
      <c r="E12" s="55">
        <f t="shared" si="0"/>
        <v>-42518.465277777781</v>
      </c>
      <c r="F12" s="67">
        <f t="shared" si="1"/>
        <v>-3673595400.0000005</v>
      </c>
      <c r="G12" s="65">
        <f t="shared" si="2"/>
        <v>-3985851009.0000005</v>
      </c>
      <c r="H12" s="59" t="e">
        <f t="shared" si="3"/>
        <v>#VALUE!</v>
      </c>
      <c r="I12" s="57">
        <v>0.80421296296296296</v>
      </c>
      <c r="J12" s="28"/>
    </row>
    <row r="13" spans="1:10" ht="25.5" customHeight="1" x14ac:dyDescent="0.2">
      <c r="A13" s="65">
        <v>9</v>
      </c>
      <c r="B13" s="15" t="s">
        <v>13</v>
      </c>
      <c r="C13" s="21">
        <v>1.1080000000000001</v>
      </c>
      <c r="D13" s="50"/>
      <c r="E13" s="55">
        <f t="shared" si="0"/>
        <v>-42518.465277777781</v>
      </c>
      <c r="F13" s="67">
        <f t="shared" si="1"/>
        <v>-3673595400.0000005</v>
      </c>
      <c r="G13" s="65">
        <f t="shared" si="2"/>
        <v>-4070343703.2000008</v>
      </c>
      <c r="H13" s="68" t="e">
        <f>IF(G13="","",#REF!+1)</f>
        <v>#REF!</v>
      </c>
      <c r="J13" s="28"/>
    </row>
    <row r="14" spans="1:10" ht="25.5" customHeight="1" x14ac:dyDescent="0.2">
      <c r="A14" s="65">
        <v>10</v>
      </c>
      <c r="B14" s="15" t="s">
        <v>28</v>
      </c>
      <c r="C14" s="24">
        <v>1.1599999999999999</v>
      </c>
      <c r="D14" s="50"/>
      <c r="E14" s="55">
        <f t="shared" si="0"/>
        <v>-42518.465277777781</v>
      </c>
      <c r="F14" s="67">
        <f t="shared" si="1"/>
        <v>-3673595400.0000005</v>
      </c>
      <c r="G14" s="65">
        <f t="shared" si="2"/>
        <v>-4261370664.0000005</v>
      </c>
      <c r="H14" s="59" t="e">
        <f t="shared" si="3"/>
        <v>#REF!</v>
      </c>
      <c r="I14" s="57">
        <v>0.80812499999999998</v>
      </c>
      <c r="J14" s="28"/>
    </row>
    <row r="15" spans="1:10" ht="25.5" customHeight="1" x14ac:dyDescent="0.2">
      <c r="A15" s="65">
        <v>12</v>
      </c>
      <c r="B15" s="15" t="s">
        <v>26</v>
      </c>
      <c r="C15" s="24">
        <v>1.1879999999999999</v>
      </c>
      <c r="D15" s="50"/>
      <c r="E15" s="55">
        <f t="shared" si="0"/>
        <v>-42518.465277777781</v>
      </c>
      <c r="F15" s="67">
        <f t="shared" si="1"/>
        <v>-3673595400.0000005</v>
      </c>
      <c r="G15" s="65">
        <f t="shared" si="2"/>
        <v>-4364231335.2000008</v>
      </c>
      <c r="H15" s="68" t="e">
        <f>IF(G15="","",#REF!+1)</f>
        <v>#REF!</v>
      </c>
      <c r="J15" s="28"/>
    </row>
    <row r="16" spans="1:10" ht="25.5" customHeight="1" x14ac:dyDescent="0.2">
      <c r="A16" s="65">
        <v>13</v>
      </c>
      <c r="B16" s="15" t="s">
        <v>14</v>
      </c>
      <c r="C16" s="24">
        <v>1.1910000000000001</v>
      </c>
      <c r="D16" s="50"/>
      <c r="E16" s="55">
        <f t="shared" si="0"/>
        <v>-42518.465277777781</v>
      </c>
      <c r="F16" s="67">
        <f t="shared" si="1"/>
        <v>-3673595400.0000005</v>
      </c>
      <c r="G16" s="65">
        <f t="shared" si="2"/>
        <v>-4375252121.4000006</v>
      </c>
      <c r="H16" s="68" t="e">
        <f t="shared" si="3"/>
        <v>#REF!</v>
      </c>
      <c r="I16" s="57">
        <v>0.80464120370370373</v>
      </c>
      <c r="J16" s="28"/>
    </row>
    <row r="17" spans="1:9" ht="25.5" customHeight="1" x14ac:dyDescent="0.2">
      <c r="A17" s="65">
        <v>14</v>
      </c>
      <c r="B17" s="60" t="s">
        <v>29</v>
      </c>
      <c r="C17" s="61">
        <v>1.2230000000000001</v>
      </c>
      <c r="D17" s="50"/>
      <c r="E17" s="55">
        <f t="shared" si="0"/>
        <v>-42518.465277777781</v>
      </c>
      <c r="F17" s="67">
        <f t="shared" si="1"/>
        <v>-3673595400.0000005</v>
      </c>
      <c r="G17" s="65">
        <f t="shared" si="2"/>
        <v>-4492807174.2000008</v>
      </c>
      <c r="H17" s="68" t="e">
        <f t="shared" si="3"/>
        <v>#REF!</v>
      </c>
      <c r="I17" s="57">
        <v>0.79694444444444434</v>
      </c>
    </row>
    <row r="18" spans="1:9" ht="25.5" customHeight="1" x14ac:dyDescent="0.2">
      <c r="A18" s="65">
        <v>15</v>
      </c>
      <c r="B18" s="15" t="s">
        <v>15</v>
      </c>
      <c r="C18" s="24">
        <v>1.2390000000000001</v>
      </c>
      <c r="D18" s="50"/>
      <c r="E18" s="55">
        <f t="shared" si="0"/>
        <v>-42518.465277777781</v>
      </c>
      <c r="F18" s="67">
        <f t="shared" si="1"/>
        <v>-3673595400.0000005</v>
      </c>
      <c r="G18" s="65">
        <f t="shared" si="2"/>
        <v>-4551584700.6000013</v>
      </c>
      <c r="H18" s="68" t="e">
        <f t="shared" si="3"/>
        <v>#REF!</v>
      </c>
    </row>
    <row r="19" spans="1:9" ht="25.5" customHeight="1" x14ac:dyDescent="0.2">
      <c r="A19" s="65">
        <v>16</v>
      </c>
      <c r="B19" s="15" t="s">
        <v>16</v>
      </c>
      <c r="C19" s="24">
        <v>1.24</v>
      </c>
      <c r="D19" s="62"/>
      <c r="E19" s="55">
        <f t="shared" si="0"/>
        <v>-42518.465277777781</v>
      </c>
      <c r="F19" s="67">
        <f t="shared" si="1"/>
        <v>-3673595400.0000005</v>
      </c>
      <c r="G19" s="65">
        <f t="shared" si="2"/>
        <v>-4555258296.000001</v>
      </c>
      <c r="H19" s="68" t="e">
        <f t="shared" si="3"/>
        <v>#REF!</v>
      </c>
    </row>
    <row r="20" spans="1:9" ht="25.5" customHeight="1" x14ac:dyDescent="0.2">
      <c r="A20" s="65"/>
      <c r="B20" s="65"/>
      <c r="C20" s="69"/>
      <c r="D20" s="64"/>
      <c r="E20" s="55"/>
      <c r="F20" s="65"/>
      <c r="G20" s="65"/>
      <c r="H20" s="68" t="str">
        <f t="shared" si="3"/>
        <v/>
      </c>
    </row>
    <row r="21" spans="1:9" ht="25.5" customHeight="1" x14ac:dyDescent="0.2">
      <c r="A21" s="65"/>
      <c r="B21" s="65"/>
      <c r="C21" s="69"/>
      <c r="D21" s="64"/>
      <c r="E21" s="55"/>
      <c r="F21" s="65"/>
      <c r="G21" s="65"/>
      <c r="H21" s="68" t="str">
        <f t="shared" si="3"/>
        <v/>
      </c>
    </row>
    <row r="22" spans="1:9" ht="25.5" customHeight="1" x14ac:dyDescent="0.2">
      <c r="A22" s="65"/>
      <c r="B22" s="65"/>
      <c r="C22" s="69"/>
      <c r="D22" s="64"/>
      <c r="E22" s="55"/>
      <c r="F22" s="65"/>
      <c r="G22" s="65"/>
      <c r="H22" s="68" t="str">
        <f t="shared" si="3"/>
        <v/>
      </c>
    </row>
    <row r="23" spans="1:9" ht="25.5" customHeight="1" x14ac:dyDescent="0.2">
      <c r="A23" s="49"/>
      <c r="B23" s="49"/>
      <c r="C23" s="63"/>
      <c r="D23" s="64"/>
      <c r="E23" s="53"/>
      <c r="F23" s="49"/>
      <c r="G23" s="49"/>
      <c r="H23" s="51" t="str">
        <f t="shared" si="3"/>
        <v/>
      </c>
    </row>
    <row r="24" spans="1:9" ht="25.5" customHeight="1" x14ac:dyDescent="0.2">
      <c r="A24" s="49"/>
      <c r="B24" s="49"/>
      <c r="C24" s="63"/>
      <c r="D24" s="64"/>
      <c r="E24" s="53"/>
      <c r="F24" s="49"/>
      <c r="G24" s="49"/>
      <c r="H24" s="51" t="str">
        <f t="shared" si="3"/>
        <v/>
      </c>
    </row>
    <row r="25" spans="1:9" ht="25.5" customHeight="1" x14ac:dyDescent="0.2">
      <c r="A25" s="49"/>
      <c r="B25" s="49"/>
      <c r="C25" s="63"/>
      <c r="D25" s="64"/>
      <c r="E25" s="53"/>
      <c r="F25" s="49"/>
      <c r="G25" s="49"/>
      <c r="H25" s="51" t="str">
        <f t="shared" si="3"/>
        <v/>
      </c>
    </row>
    <row r="26" spans="1:9" ht="25.5" customHeight="1" x14ac:dyDescent="0.2">
      <c r="A26" s="49"/>
      <c r="B26" s="49"/>
      <c r="C26" s="63"/>
      <c r="D26" s="64"/>
      <c r="E26" s="53"/>
      <c r="F26" s="49"/>
      <c r="G26" s="49"/>
      <c r="H26" s="51" t="str">
        <f t="shared" si="3"/>
        <v/>
      </c>
    </row>
    <row r="27" spans="1:9" ht="25.5" customHeight="1" x14ac:dyDescent="0.2">
      <c r="A27" s="49"/>
      <c r="B27" s="49"/>
      <c r="C27" s="63"/>
      <c r="D27" s="64"/>
      <c r="E27" s="53"/>
      <c r="F27" s="49"/>
      <c r="G27" s="49"/>
      <c r="H27" s="51" t="str">
        <f t="shared" si="3"/>
        <v/>
      </c>
    </row>
    <row r="28" spans="1:9" ht="25.5" customHeight="1" x14ac:dyDescent="0.2">
      <c r="A28" s="49"/>
      <c r="B28" s="49"/>
      <c r="C28" s="63"/>
      <c r="D28" s="64"/>
      <c r="E28" s="53"/>
      <c r="F28" s="49"/>
      <c r="G28" s="49"/>
      <c r="H28" s="51" t="str">
        <f t="shared" si="3"/>
        <v/>
      </c>
    </row>
    <row r="29" spans="1:9" ht="25.5" customHeight="1" x14ac:dyDescent="0.2">
      <c r="A29" s="49"/>
      <c r="B29" s="49"/>
      <c r="C29" s="63"/>
      <c r="D29" s="64"/>
      <c r="E29" s="53"/>
      <c r="F29" s="49"/>
      <c r="G29" s="49"/>
      <c r="H29" s="51" t="str">
        <f t="shared" si="3"/>
        <v/>
      </c>
    </row>
    <row r="30" spans="1:9" ht="25.5" customHeight="1" x14ac:dyDescent="0.2">
      <c r="A30" s="49"/>
      <c r="B30" s="49"/>
      <c r="C30" s="63"/>
      <c r="D30" s="64"/>
      <c r="E30" s="53"/>
      <c r="F30" s="49"/>
      <c r="G30" s="49"/>
      <c r="H30" s="51" t="str">
        <f t="shared" si="3"/>
        <v/>
      </c>
    </row>
    <row r="31" spans="1:9" ht="25.5" customHeight="1" x14ac:dyDescent="0.2">
      <c r="A31" s="49"/>
      <c r="B31" s="49"/>
      <c r="C31" s="63"/>
      <c r="D31" s="64"/>
      <c r="E31" s="53"/>
      <c r="F31" s="49"/>
      <c r="G31" s="49"/>
      <c r="H31" s="51" t="str">
        <f t="shared" si="3"/>
        <v/>
      </c>
    </row>
  </sheetData>
  <protectedRanges>
    <protectedRange sqref="B18:C18" name="Vahemik1_2"/>
    <protectedRange sqref="B14:C14 B15:C17" name="Vahemik1"/>
    <protectedRange sqref="B19:C19" name="Vahemik1_1"/>
    <protectedRange sqref="B6:B11 B13" name="Vahemik1_4"/>
    <protectedRange sqref="C6:C11 C13" name="Vahemik1_6"/>
    <protectedRange sqref="B12:C12" name="Vahemik1_5"/>
  </protectedRanges>
  <sortState xmlns:xlrd2="http://schemas.microsoft.com/office/spreadsheetml/2017/richdata2" ref="B6:C21">
    <sortCondition ref="C6:C21"/>
  </sortState>
  <mergeCells count="1">
    <mergeCell ref="A2:C2"/>
  </mergeCells>
  <pageMargins left="0.7" right="0.38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HR 2016</vt:lpstr>
      <vt:lpstr>Allirahu 2016</vt:lpstr>
      <vt:lpstr>KOKKU</vt:lpstr>
      <vt:lpstr>ToT LYS</vt:lpstr>
      <vt:lpstr>'Allirahu 2016'!Prindiala</vt:lpstr>
      <vt:lpstr>'HR 2016'!Prindiala</vt:lpstr>
      <vt:lpstr>'ToT LYS'!Prindiala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Kuusk</dc:creator>
  <cp:lastModifiedBy>Microsoft Office User</cp:lastModifiedBy>
  <cp:lastPrinted>2016-05-15T18:47:08Z</cp:lastPrinted>
  <dcterms:created xsi:type="dcterms:W3CDTF">2016-05-15T18:40:51Z</dcterms:created>
  <dcterms:modified xsi:type="dcterms:W3CDTF">2021-10-13T10:46:52Z</dcterms:modified>
</cp:coreProperties>
</file>